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848" activeTab="0"/>
  </bookViews>
  <sheets>
    <sheet name="Sommaire " sheetId="1" r:id="rId1"/>
    <sheet name="récapitulatif" sheetId="2" r:id="rId2"/>
    <sheet name="hôtellerie région" sheetId="3" r:id="rId3"/>
    <sheet name="hôtellerie catégorie" sheetId="4" r:id="rId4"/>
    <sheet name="hôtellerie clientèle " sheetId="5" r:id="rId5"/>
    <sheet name="hôte_DOM &amp; clientèles" sheetId="6" r:id="rId6"/>
    <sheet name="hôtellerie plein air région" sheetId="7" r:id="rId7"/>
    <sheet name="hôtelleri pleinair catégor" sheetId="8" r:id="rId8"/>
    <sheet name="hôtellerie pleinair client" sheetId="9" r:id="rId9"/>
  </sheets>
  <definedNames>
    <definedName name="_xlnm.Print_Area" localSheetId="3">'hôtellerie catégorie'!$A$1:$I$34</definedName>
  </definedNames>
  <calcPr fullCalcOnLoad="1"/>
</workbook>
</file>

<file path=xl/sharedStrings.xml><?xml version="1.0" encoding="utf-8"?>
<sst xmlns="http://schemas.openxmlformats.org/spreadsheetml/2006/main" count="352" uniqueCount="200">
  <si>
    <t>Régions</t>
  </si>
  <si>
    <t>Total</t>
  </si>
  <si>
    <t>France</t>
  </si>
  <si>
    <t>Bretagne</t>
  </si>
  <si>
    <t>Corse</t>
  </si>
  <si>
    <t>Pays de la Loire</t>
  </si>
  <si>
    <t>Hôtellerie de tourisme en France métropolitaine : arrivées et nuitées</t>
  </si>
  <si>
    <t>Français</t>
  </si>
  <si>
    <t>3 étoiles</t>
  </si>
  <si>
    <t xml:space="preserve">Arrivées </t>
  </si>
  <si>
    <t>Nombre
(en milliers)</t>
  </si>
  <si>
    <t>Part
(en%)</t>
  </si>
  <si>
    <t>Nuitées</t>
  </si>
  <si>
    <t>Part
(en %)</t>
  </si>
  <si>
    <t>Étranger</t>
  </si>
  <si>
    <t xml:space="preserve">Nuitées </t>
  </si>
  <si>
    <t>Nombre
 (en milliers)</t>
  </si>
  <si>
    <t>Durée moyenne de séjour (en nuitées)</t>
  </si>
  <si>
    <t>En milliers</t>
  </si>
  <si>
    <t>Part (en %)</t>
  </si>
  <si>
    <t>Guadeloupe</t>
  </si>
  <si>
    <t>Martinique</t>
  </si>
  <si>
    <t>Guyane</t>
  </si>
  <si>
    <t>Réunion</t>
  </si>
  <si>
    <t>Total 
 (en milliers)</t>
  </si>
  <si>
    <t>Arrivées</t>
  </si>
  <si>
    <t>Europe</t>
  </si>
  <si>
    <t>Reste du monde</t>
  </si>
  <si>
    <t>Part 
(en %)</t>
  </si>
  <si>
    <t>Total
(en milliers)</t>
  </si>
  <si>
    <t>Part de la région
(en %)</t>
  </si>
  <si>
    <t>Emplacements totaux</t>
  </si>
  <si>
    <t>Durée moyenne de séjour 
 (en nuitées)</t>
  </si>
  <si>
    <t xml:space="preserve"> Europe</t>
  </si>
  <si>
    <t xml:space="preserve">   Allemagne</t>
  </si>
  <si>
    <t xml:space="preserve">   Autriche</t>
  </si>
  <si>
    <t xml:space="preserve">   Belgique</t>
  </si>
  <si>
    <t xml:space="preserve">   Danemark</t>
  </si>
  <si>
    <t xml:space="preserve">   Espagne</t>
  </si>
  <si>
    <t xml:space="preserve">   Irlande</t>
  </si>
  <si>
    <t xml:space="preserve">   Italie</t>
  </si>
  <si>
    <t xml:space="preserve">   Luxembourg</t>
  </si>
  <si>
    <t xml:space="preserve">   Norvège</t>
  </si>
  <si>
    <t xml:space="preserve">   Pays-Bas</t>
  </si>
  <si>
    <t xml:space="preserve">   Pologne</t>
  </si>
  <si>
    <t xml:space="preserve">   Portugal</t>
  </si>
  <si>
    <t xml:space="preserve">   Royaume-Uni</t>
  </si>
  <si>
    <t xml:space="preserve">   Russie</t>
  </si>
  <si>
    <t xml:space="preserve">   Suède</t>
  </si>
  <si>
    <t xml:space="preserve">   Suisse</t>
  </si>
  <si>
    <t xml:space="preserve">   Autres pays d'Europe</t>
  </si>
  <si>
    <t xml:space="preserve">   Canada</t>
  </si>
  <si>
    <t xml:space="preserve"> Asie et Océanie</t>
  </si>
  <si>
    <t>Part
 (en %)</t>
  </si>
  <si>
    <t>Hôtellerie de tourisme en France métropolitaine : arrivées, nuitées, durée moyenne de séjour</t>
  </si>
  <si>
    <t>Retour au sommaire</t>
  </si>
  <si>
    <t>Étrangers</t>
  </si>
  <si>
    <t xml:space="preserve">Étrangers </t>
  </si>
  <si>
    <t>Nombre 
(en milliers)</t>
  </si>
  <si>
    <t xml:space="preserve">   République tchèque</t>
  </si>
  <si>
    <t>Hôtellerie de tourisme en France métropolitaine : arrivées, nuitées</t>
  </si>
  <si>
    <t>dont emplacements équipés</t>
  </si>
  <si>
    <t>Hôtellerie de plein air en France métropolitaine : arrivées, nuitées</t>
  </si>
  <si>
    <t>Hôtellerie de plein air en France métropolitaine : arrivées, nuitées, durée moyenne de séjour</t>
  </si>
  <si>
    <t xml:space="preserve">   États-Unis</t>
  </si>
  <si>
    <t xml:space="preserve">   Amérique centrale et du Sud</t>
  </si>
  <si>
    <t xml:space="preserve"> Amérique</t>
  </si>
  <si>
    <t>Amérique</t>
  </si>
  <si>
    <t>4 étoiles</t>
  </si>
  <si>
    <t>5 étoiles</t>
  </si>
  <si>
    <t>Ensemble</t>
  </si>
  <si>
    <t>Total classés</t>
  </si>
  <si>
    <t xml:space="preserve">   Europe </t>
  </si>
  <si>
    <t xml:space="preserve">      Allemagne</t>
  </si>
  <si>
    <t xml:space="preserve">      Autriche</t>
  </si>
  <si>
    <t xml:space="preserve">      Belgique</t>
  </si>
  <si>
    <t xml:space="preserve">      Bulgarie</t>
  </si>
  <si>
    <t xml:space="preserve">      Chypre</t>
  </si>
  <si>
    <t xml:space="preserve">      Croatie</t>
  </si>
  <si>
    <t xml:space="preserve">      Danemark</t>
  </si>
  <si>
    <t xml:space="preserve">      Espagne</t>
  </si>
  <si>
    <t xml:space="preserve">      Estonie</t>
  </si>
  <si>
    <t xml:space="preserve">      Finlande</t>
  </si>
  <si>
    <t xml:space="preserve">      Grèce</t>
  </si>
  <si>
    <t xml:space="preserve">      Hongrie</t>
  </si>
  <si>
    <t xml:space="preserve">      Irlande</t>
  </si>
  <si>
    <t xml:space="preserve">      Islande</t>
  </si>
  <si>
    <t xml:space="preserve">      Italie</t>
  </si>
  <si>
    <t xml:space="preserve">      Lettonie</t>
  </si>
  <si>
    <t xml:space="preserve">      Lituanie</t>
  </si>
  <si>
    <t xml:space="preserve">      Luxembourg</t>
  </si>
  <si>
    <t xml:space="preserve">      Malte</t>
  </si>
  <si>
    <t xml:space="preserve">      Norvège</t>
  </si>
  <si>
    <t xml:space="preserve">      Pays-Bas</t>
  </si>
  <si>
    <t xml:space="preserve">      Pologne</t>
  </si>
  <si>
    <t xml:space="preserve">      Portugal</t>
  </si>
  <si>
    <t xml:space="preserve">      République tchèque</t>
  </si>
  <si>
    <t xml:space="preserve">      Roumanie</t>
  </si>
  <si>
    <t xml:space="preserve">      Royaume-Uni</t>
  </si>
  <si>
    <t xml:space="preserve">      Russie</t>
  </si>
  <si>
    <t xml:space="preserve">      Slovaquie</t>
  </si>
  <si>
    <t xml:space="preserve">      Slovénie</t>
  </si>
  <si>
    <t xml:space="preserve">      Suède</t>
  </si>
  <si>
    <t xml:space="preserve">      Suisse</t>
  </si>
  <si>
    <t xml:space="preserve">      Turquie</t>
  </si>
  <si>
    <t xml:space="preserve">      Autres pays d'Europe</t>
  </si>
  <si>
    <t xml:space="preserve">   Amérique</t>
  </si>
  <si>
    <t xml:space="preserve">      Canada</t>
  </si>
  <si>
    <t xml:space="preserve">      États-Unis</t>
  </si>
  <si>
    <t xml:space="preserve">      Amérique centrale et du Sud</t>
  </si>
  <si>
    <t xml:space="preserve">   Asie et Océanie</t>
  </si>
  <si>
    <t xml:space="preserve">      Australie</t>
  </si>
  <si>
    <t xml:space="preserve">      Chine</t>
  </si>
  <si>
    <t xml:space="preserve">      Japon</t>
  </si>
  <si>
    <t xml:space="preserve">      Proche et Moyen-Orient (y c. Égypte)</t>
  </si>
  <si>
    <t xml:space="preserve">      Autres pays d'Asie et Océanie</t>
  </si>
  <si>
    <t xml:space="preserve">   Afrique</t>
  </si>
  <si>
    <t xml:space="preserve">      Maghreb (Algérie, Maroc, Tunisie)</t>
  </si>
  <si>
    <t xml:space="preserve">      Autres pays d'Afrique (sauf Égypte)</t>
  </si>
  <si>
    <t xml:space="preserve">Total </t>
  </si>
  <si>
    <t>1 étoile, 2 étoiles</t>
  </si>
  <si>
    <t>Non-classés*</t>
  </si>
  <si>
    <t>Total-classés</t>
  </si>
  <si>
    <t>Asie, Océanie et Australie</t>
  </si>
  <si>
    <t>Afrique</t>
  </si>
  <si>
    <t>Source : Insee, DGE, EFHPA.</t>
  </si>
  <si>
    <t>Source : Insee, DGE, partenaires territoriaux, EFH.</t>
  </si>
  <si>
    <r>
      <t>Source : Insee, D</t>
    </r>
    <r>
      <rPr>
        <b/>
        <i/>
        <sz val="10"/>
        <rFont val="Arial"/>
        <family val="2"/>
      </rPr>
      <t>GE</t>
    </r>
    <r>
      <rPr>
        <i/>
        <sz val="10"/>
        <rFont val="Arial"/>
        <family val="2"/>
      </rPr>
      <t>, partenaires territoriaux, EFH.</t>
    </r>
  </si>
  <si>
    <t>Durée moyenne
de séjour 
(en nuitées)</t>
  </si>
  <si>
    <t>Répartition des nuitées des Français et des étrangers (en %)</t>
  </si>
  <si>
    <t>Accéder au mémento en ligne sur entreprises.gouv.fr</t>
  </si>
  <si>
    <t>Auvergne-Rhône-Alpes</t>
  </si>
  <si>
    <t>Bourgogne-Franche-Comté</t>
  </si>
  <si>
    <t>Centre-Val de Loire</t>
  </si>
  <si>
    <t>Grand Est</t>
  </si>
  <si>
    <t>Hauts-de-France</t>
  </si>
  <si>
    <t>Ile-de-France</t>
  </si>
  <si>
    <t>Normandie</t>
  </si>
  <si>
    <t>Occitanie</t>
  </si>
  <si>
    <t>Provence-Alpes-Côte d'Azur</t>
  </si>
  <si>
    <t>Nouvelle Aquitaine</t>
  </si>
  <si>
    <t>Mayotte</t>
  </si>
  <si>
    <t>Nouvelle-Aquitaine</t>
  </si>
  <si>
    <r>
      <t>Non classés</t>
    </r>
    <r>
      <rPr>
        <b/>
        <vertAlign val="superscript"/>
        <sz val="10"/>
        <rFont val="Arial"/>
        <family val="2"/>
      </rPr>
      <t>1</t>
    </r>
  </si>
  <si>
    <t>Hôtels</t>
  </si>
  <si>
    <t>Ensemble des hébergements collectifs</t>
  </si>
  <si>
    <t xml:space="preserve">       Emplacements nus</t>
  </si>
  <si>
    <t xml:space="preserve">       Emplacements équipés</t>
  </si>
  <si>
    <t>Campings :</t>
  </si>
  <si>
    <t>Part des
 étrangers</t>
  </si>
  <si>
    <t>Durée
moyenne
de séjour
 (jours)</t>
  </si>
  <si>
    <t>Autres hébergements collectifs</t>
  </si>
  <si>
    <t xml:space="preserve">       Résidences de tourisme, hôtelières</t>
  </si>
  <si>
    <t xml:space="preserve">       Auberges de jeunesse, centres sportifs</t>
  </si>
  <si>
    <t xml:space="preserve">       Villages-vacances, maisons familiales</t>
  </si>
  <si>
    <t>Sources : Insee en partenariat avec la DGE et des partenaires territoriaux, enquêtes EFH, EFHPA, EFAHCT.</t>
  </si>
  <si>
    <t>Fréquentation des hébergements collectifs en France métropolitaine</t>
  </si>
  <si>
    <t xml:space="preserve">  Étrangers</t>
  </si>
  <si>
    <t>Durée moyenne
de séjour (en nuitées)</t>
  </si>
  <si>
    <t>Part de la région
 (en %)</t>
  </si>
  <si>
    <t>Évolution 2017/2016 des nuitées totales (en %)</t>
  </si>
  <si>
    <t>Selon la région fréquentée en 2017</t>
  </si>
  <si>
    <t>Évolution 2017 / 2016 (%)</t>
  </si>
  <si>
    <t>Evolution
2017/2016 
(en %)</t>
  </si>
  <si>
    <t>Selon l'origine de la clientèle en 2017</t>
  </si>
  <si>
    <t>Selon le DOM fréquenté en 2017</t>
  </si>
  <si>
    <t>Source : Insee, DGE, EFHPA. (avril à septembre)</t>
  </si>
  <si>
    <r>
      <t>Selon la catégorie et le type d'emplacement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2018</t>
    </r>
  </si>
  <si>
    <t>Évolution
2017/2016  (en %)</t>
  </si>
  <si>
    <t>Évolution 2017/2016
(en %)</t>
  </si>
  <si>
    <t>Évolution
2017/2016 (en %)</t>
  </si>
  <si>
    <t>Définition</t>
  </si>
  <si>
    <t>Ce chapitre rassemble les données disponibles sur la fréquentation des hébergements collectifs touristiques français. Sont</t>
  </si>
  <si>
    <t>détaillées la fréquentation des hôtels de tourisme (de chaînes et indépendants) et celle des campings seulement. Quelques</t>
  </si>
  <si>
    <t>éléments sur les autres hébergements collectifs touristiques (« AHCT » : résidences de tourisme et hôtelières, villages-vacances).</t>
  </si>
  <si>
    <t>Dans les tableaux, la catégorie des hôtels (non classés, 1 étoile, etc...) est celle au 1 er janvier 2018.</t>
  </si>
  <si>
    <t>Les enquêtes de fréquentation</t>
  </si>
  <si>
    <t>Les enquêtes de fréquentation sont réalisées par l’Insee, en partenariat avec la DGE et les comités régionaux du tourisme.</t>
  </si>
  <si>
    <t>L’enquête de fréquentation hôtelière est réalisée chaque mois de janvier à décembre en France métropolitaine et dans les</t>
  </si>
  <si>
    <t>départements d’outre-mer ; 12 000 hôtels sont enquêtés soit un taux de sondage de 70 % ; elle couvre l’activité 55.10Z (« Hôtels</t>
  </si>
  <si>
    <t>et hébergements similaires ») de la nomenclature d’activités française (NAF rév. 2, 2008). En outre-mer, le questionnaire est</t>
  </si>
  <si>
    <t>légèrement différent, la liste des pays de résidence des visiteurs étant adaptée à l’environnement géographique.</t>
  </si>
  <si>
    <t>L’enquête de fréquentation dans les Autres hébergements collectifs touristiques est réalisée chaque mois de janvier à décembre</t>
  </si>
  <si>
    <t>en France métropolitaine et dans les départements d’outre-mer y compris Mayotte ; elle couvre l’activité 55.20Z (« Hébergements</t>
  </si>
  <si>
    <t>touristiques et autres hébergements de courte durée : résidences de tourisme et hôtelières, villages vacances, maisons familiales,</t>
  </si>
  <si>
    <t>centres internationaux de séjour, centres sportifs et auberges de jeunesse).</t>
  </si>
  <si>
    <t>L’enquête de fréquentation dans l’hôtellerie de plein air est réalisée chaque mois d’avril à septembre en France métropolitaine ;</t>
  </si>
  <si>
    <t>6100 campings sont enquêtés soit un taux de sondage de 80 % ; elle couvre l’activité 55.30Z (« Terrains de camping et parcs pour</t>
  </si>
  <si>
    <t>caravanes ou véhicules de loisirs »).</t>
  </si>
  <si>
    <t>Mémento du tourisme - édition 2018</t>
  </si>
  <si>
    <t>Selon la catégorie d'hôtel au 1er janvier 2018</t>
  </si>
  <si>
    <t>Hôtellerie de tourisme dans les départements  d'outre-mer : arrivées , nuitées, durée moyenne de séjour</t>
  </si>
  <si>
    <t>Sommaire :</t>
  </si>
  <si>
    <t>Hôtellerie de tourisme en France métropolitaine : arrivées, nuitées (selon la région)</t>
  </si>
  <si>
    <t>Hôtellerie de tourisme en France métropolitaine : arrivées, nuitées, durée moyenne de séjour (selon la catégorie )</t>
  </si>
  <si>
    <t>Hôtellerie de tourisme dans les départements  d'outre-mer : arrivées , nuitées, durée moyenne de séjour (selon les DOM)</t>
  </si>
  <si>
    <t>Hôtellerie de plein air en France métropolitaine : arrivées, nuitées (selon la région fréquentée)</t>
  </si>
  <si>
    <t>Hôtellerie de plein air en France métropolitaine : arrivées, nuitées, durée moyenne de séjour (selon la catégorie et type d'emplacements)</t>
  </si>
  <si>
    <t>Hôtellerie de plein air en France métropolitaine : arrivées, nuitées (selon l'origine de la clientèle)</t>
  </si>
  <si>
    <t>Hôtellerie de tourisme dans les départements  d'outre-mer : arrivées , nuitées, durée moyenne de séjour (selon l'origine de la clientèle)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</si>
</sst>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??\ _F_-;_-@_-"/>
    <numFmt numFmtId="165" formatCode="_-* #,##0\ _€_-;\-* #,##0\ _€_-;_-* &quot;-&quot;??\ _€_-;_-@_-"/>
    <numFmt numFmtId="166" formatCode="_-* #,##0.0\ _F_-;\-* #,##0.0\ _F_-;_-* &quot;-&quot;??\ _F_-;_-@_-"/>
    <numFmt numFmtId="167" formatCode="0.0&quot;        &quot;"/>
    <numFmt numFmtId="168" formatCode="0.0"/>
    <numFmt numFmtId="169" formatCode="0.0%"/>
    <numFmt numFmtId="170" formatCode="_-* #,##0.000\ _€_-;\-* #,##0.000\ _€_-;_-* &quot;-&quot;??\ _€_-;_-@_-"/>
    <numFmt numFmtId="171" formatCode="_-* #,##0.0\ _€_-;\-* #,##0.0\ _€_-;_-* &quot;-&quot;??\ _€_-;_-@_-"/>
    <numFmt numFmtId="172" formatCode="#,##0.0"/>
    <numFmt numFmtId="173" formatCode="0.0&quot;      &quot;"/>
    <numFmt numFmtId="174" formatCode="0.0&quot;   &quot;"/>
    <numFmt numFmtId="175" formatCode="&quot;Vrai&quot;;&quot;Vrai&quot;;&quot;Faux&quot;"/>
    <numFmt numFmtId="176" formatCode="&quot;Actif&quot;;&quot;Actif&quot;;&quot;Inactif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"/>
    <numFmt numFmtId="184" formatCode="#,##0.0000"/>
    <numFmt numFmtId="185" formatCode="#,##0.00000"/>
    <numFmt numFmtId="186" formatCode="0.0000000000"/>
    <numFmt numFmtId="187" formatCode="_-* #,##0.0\ _€_-;\-* #,##0.0\ _€_-;_-* &quot;-&quot;?\ _€_-;_-@_-"/>
    <numFmt numFmtId="188" formatCode="_-* #,##0.00000\ _€_-;\-* #,##0.00000\ _€_-;_-* &quot;-&quot;??\ _€_-;_-@_-"/>
    <numFmt numFmtId="189" formatCode="0.00&quot;        &quot;"/>
    <numFmt numFmtId="190" formatCode="0.000&quot;        &quot;"/>
    <numFmt numFmtId="191" formatCode="0.0000&quot;        &quot;"/>
    <numFmt numFmtId="192" formatCode="0.00000&quot;        &quot;"/>
    <numFmt numFmtId="193" formatCode="0.000000&quot;        &quot;"/>
    <numFmt numFmtId="194" formatCode="#,##0.000000"/>
    <numFmt numFmtId="195" formatCode="0.0000000&quot;        &quot;"/>
    <numFmt numFmtId="196" formatCode="_-* #,##0.00\ _F_-;\-* #,##0.00\ _F_-;_-* &quot;-&quot;??\ _F_-;_-@_-"/>
    <numFmt numFmtId="197" formatCode="_-* #,##0.000\ _F_-;\-* #,##0.000\ _F_-;_-* &quot;-&quot;??\ _F_-;_-@_-"/>
    <numFmt numFmtId="198" formatCode="_-* #,##0.0000\ _F_-;\-* #,##0.0000\ _F_-;_-* &quot;-&quot;??\ _F_-;_-@_-"/>
    <numFmt numFmtId="199" formatCode="_-* #,##0.00000\ _F_-;\-* #,##0.00000\ _F_-;_-* &quot;-&quot;??\ _F_-;_-@_-"/>
    <numFmt numFmtId="200" formatCode="_-* #,##0.000000\ _F_-;\-* #,##0.000000\ _F_-;_-* &quot;-&quot;??\ _F_-;_-@_-"/>
    <numFmt numFmtId="201" formatCode="_-* #,##0.0000\ _€_-;\-* #,##0.0000\ _€_-;_-* &quot;-&quot;??\ _€_-;_-@_-"/>
    <numFmt numFmtId="202" formatCode="_-* #,##0.0000000\ _F_-;\-* #,##0.0000000\ _F_-;_-* &quot;-&quot;??\ _F_-;_-@_-"/>
    <numFmt numFmtId="203" formatCode="_-* #,##0.00000000\ _F_-;\-* #,##0.00000000\ _F_-;_-* &quot;-&quot;??\ _F_-;_-@_-"/>
    <numFmt numFmtId="204" formatCode="[$-40C]mmmm\-yy;@"/>
    <numFmt numFmtId="205" formatCode="[$€-2]\ #,##0.00_);[Red]\([$€-2]\ #,##0.00\)"/>
    <numFmt numFmtId="206" formatCode="_-* #,##0.000000\ _€_-;\-* #,##0.000000\ _€_-;_-* &quot;-&quot;??\ _€_-;_-@_-"/>
    <numFmt numFmtId="207" formatCode="_-* #,##0.0000000\ _€_-;\-* #,##0.0000000\ _€_-;_-* &quot;-&quot;??\ _€_-;_-@_-"/>
    <numFmt numFmtId="208" formatCode="_-* #,##0.00000000\ _€_-;\-* #,##0.00000000\ _€_-;_-* &quot;-&quot;??\ _€_-;_-@_-"/>
    <numFmt numFmtId="209" formatCode="_-* #,##0.000000000\ _€_-;\-* #,##0.000000000\ _€_-;_-* &quot;-&quot;??\ _€_-;_-@_-"/>
    <numFmt numFmtId="210" formatCode="#,##0.0_ ;\-#,##0.0\ "/>
    <numFmt numFmtId="211" formatCode="#,##0.00_ ;\-#,##0.00\ "/>
    <numFmt numFmtId="212" formatCode="#,##0.000_ ;\-#,##0.000\ "/>
    <numFmt numFmtId="213" formatCode="##,###,###.00,"/>
    <numFmt numFmtId="214" formatCode="General;General"/>
    <numFmt numFmtId="215" formatCode="0.000000000"/>
    <numFmt numFmtId="216" formatCode="_-* #,##0.00\ _€_-;\-* #,##0.00\ _€_-;_-* \-??\ _€_-;_-@_-"/>
    <numFmt numFmtId="217" formatCode="0.0_ ;\-0.0\ "/>
  </numFmts>
  <fonts count="7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1E03BD"/>
      <name val="Arial"/>
      <family val="2"/>
    </font>
    <font>
      <u val="single"/>
      <sz val="10"/>
      <color rgb="FF1E03BD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51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1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5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5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1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51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1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5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1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52" fillId="2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52" fillId="3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52" fillId="3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52" fillId="37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52" fillId="41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4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52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52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52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52" borderId="1" applyNumberFormat="0" applyAlignment="0" applyProtection="0"/>
    <xf numFmtId="0" fontId="27" fillId="53" borderId="2" applyNumberFormat="0" applyAlignment="0" applyProtection="0"/>
    <xf numFmtId="0" fontId="27" fillId="54" borderId="2" applyNumberFormat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0" fillId="55" borderId="5" applyNumberFormat="0" applyFont="0" applyAlignment="0" applyProtection="0"/>
    <xf numFmtId="0" fontId="0" fillId="9" borderId="6" applyNumberFormat="0" applyFont="0" applyAlignment="0" applyProtection="0"/>
    <xf numFmtId="0" fontId="0" fillId="10" borderId="6" applyNumberFormat="0" applyAlignment="0" applyProtection="0"/>
    <xf numFmtId="0" fontId="56" fillId="56" borderId="1" applyNumberFormat="0" applyAlignment="0" applyProtection="0"/>
    <xf numFmtId="0" fontId="20" fillId="21" borderId="2" applyNumberFormat="0" applyAlignment="0" applyProtection="0"/>
    <xf numFmtId="0" fontId="20" fillId="22" borderId="2" applyNumberFormat="0" applyAlignment="0" applyProtection="0"/>
    <xf numFmtId="0" fontId="57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6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6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60" fillId="52" borderId="7" applyNumberFormat="0" applyAlignment="0" applyProtection="0"/>
    <xf numFmtId="0" fontId="23" fillId="53" borderId="8" applyNumberFormat="0" applyAlignment="0" applyProtection="0"/>
    <xf numFmtId="0" fontId="23" fillId="54" borderId="8" applyNumberFormat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1" applyNumberFormat="0" applyFill="0" applyAlignment="0" applyProtection="0"/>
    <xf numFmtId="0" fontId="64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4" applyNumberFormat="0" applyFill="0" applyAlignment="0" applyProtection="0"/>
    <xf numFmtId="0" fontId="65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20" applyNumberFormat="0" applyFill="0" applyAlignment="0" applyProtection="0"/>
    <xf numFmtId="0" fontId="67" fillId="62" borderId="21" applyNumberFormat="0" applyAlignment="0" applyProtection="0"/>
    <xf numFmtId="0" fontId="26" fillId="63" borderId="22" applyNumberFormat="0" applyAlignment="0" applyProtection="0"/>
    <xf numFmtId="0" fontId="26" fillId="64" borderId="22" applyNumberFormat="0" applyAlignment="0" applyProtection="0"/>
  </cellStyleXfs>
  <cellXfs count="371">
    <xf numFmtId="0" fontId="0" fillId="0" borderId="0" xfId="0" applyAlignment="1">
      <alignment/>
    </xf>
    <xf numFmtId="164" fontId="2" fillId="0" borderId="0" xfId="105" applyNumberFormat="1" applyFont="1" applyAlignment="1">
      <alignment/>
    </xf>
    <xf numFmtId="164" fontId="3" fillId="0" borderId="0" xfId="105" applyNumberFormat="1" applyFont="1" applyAlignment="1">
      <alignment/>
    </xf>
    <xf numFmtId="164" fontId="4" fillId="0" borderId="0" xfId="105" applyNumberFormat="1" applyFont="1" applyAlignment="1">
      <alignment/>
    </xf>
    <xf numFmtId="164" fontId="5" fillId="0" borderId="0" xfId="105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164" fontId="0" fillId="0" borderId="0" xfId="105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64" fontId="4" fillId="0" borderId="0" xfId="105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64" fontId="0" fillId="0" borderId="0" xfId="105" applyNumberFormat="1" applyFont="1" applyFill="1" applyAlignment="1">
      <alignment horizontal="right"/>
    </xf>
    <xf numFmtId="166" fontId="0" fillId="0" borderId="0" xfId="105" applyNumberFormat="1" applyFont="1" applyFill="1" applyAlignment="1">
      <alignment horizontal="center"/>
    </xf>
    <xf numFmtId="164" fontId="0" fillId="0" borderId="0" xfId="105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164" fontId="6" fillId="0" borderId="0" xfId="103" applyNumberFormat="1" applyAlignment="1" applyProtection="1">
      <alignment/>
      <protection/>
    </xf>
    <xf numFmtId="0" fontId="10" fillId="0" borderId="0" xfId="0" applyFont="1" applyFill="1" applyAlignment="1">
      <alignment horizontal="right"/>
    </xf>
    <xf numFmtId="164" fontId="10" fillId="0" borderId="0" xfId="105" applyNumberFormat="1" applyFont="1" applyFill="1" applyAlignment="1">
      <alignment horizontal="right"/>
    </xf>
    <xf numFmtId="166" fontId="10" fillId="0" borderId="0" xfId="105" applyNumberFormat="1" applyFont="1" applyFill="1" applyAlignment="1">
      <alignment horizontal="center"/>
    </xf>
    <xf numFmtId="164" fontId="10" fillId="0" borderId="0" xfId="105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72" fontId="4" fillId="0" borderId="0" xfId="105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1" fillId="0" borderId="0" xfId="105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9" fontId="4" fillId="0" borderId="0" xfId="132" applyNumberFormat="1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72" fontId="1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 indent="1"/>
    </xf>
    <xf numFmtId="168" fontId="0" fillId="0" borderId="0" xfId="0" applyNumberFormat="1" applyFont="1" applyFill="1" applyBorder="1" applyAlignment="1">
      <alignment horizontal="right" indent="1"/>
    </xf>
    <xf numFmtId="164" fontId="13" fillId="0" borderId="0" xfId="105" applyNumberFormat="1" applyFont="1" applyAlignment="1">
      <alignment/>
    </xf>
    <xf numFmtId="164" fontId="0" fillId="0" borderId="0" xfId="105" applyNumberFormat="1" applyFont="1" applyAlignment="1">
      <alignment/>
    </xf>
    <xf numFmtId="170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3" fillId="0" borderId="23" xfId="105" applyNumberFormat="1" applyFont="1" applyFill="1" applyBorder="1" applyAlignment="1">
      <alignment horizontal="center" vertical="center" wrapText="1"/>
    </xf>
    <xf numFmtId="171" fontId="3" fillId="0" borderId="23" xfId="105" applyNumberFormat="1" applyFont="1" applyFill="1" applyBorder="1" applyAlignment="1">
      <alignment horizontal="center" vertical="center" wrapText="1"/>
    </xf>
    <xf numFmtId="164" fontId="3" fillId="0" borderId="23" xfId="105" applyNumberFormat="1" applyFont="1" applyFill="1" applyBorder="1" applyAlignment="1">
      <alignment vertical="center"/>
    </xf>
    <xf numFmtId="164" fontId="3" fillId="0" borderId="24" xfId="105" applyNumberFormat="1" applyFont="1" applyFill="1" applyBorder="1" applyAlignment="1">
      <alignment vertical="center"/>
    </xf>
    <xf numFmtId="164" fontId="0" fillId="0" borderId="24" xfId="105" applyNumberFormat="1" applyFont="1" applyFill="1" applyBorder="1" applyAlignment="1">
      <alignment vertical="center"/>
    </xf>
    <xf numFmtId="164" fontId="0" fillId="0" borderId="24" xfId="105" applyNumberFormat="1" applyFont="1" applyFill="1" applyBorder="1" applyAlignment="1">
      <alignment vertical="center" wrapText="1"/>
    </xf>
    <xf numFmtId="168" fontId="3" fillId="0" borderId="26" xfId="0" applyNumberFormat="1" applyFont="1" applyFill="1" applyBorder="1" applyAlignment="1">
      <alignment horizontal="right" indent="1"/>
    </xf>
    <xf numFmtId="168" fontId="3" fillId="0" borderId="27" xfId="0" applyNumberFormat="1" applyFont="1" applyFill="1" applyBorder="1" applyAlignment="1">
      <alignment horizontal="right" indent="1"/>
    </xf>
    <xf numFmtId="168" fontId="3" fillId="0" borderId="28" xfId="0" applyNumberFormat="1" applyFont="1" applyFill="1" applyBorder="1" applyAlignment="1">
      <alignment horizontal="right" indent="1"/>
    </xf>
    <xf numFmtId="168" fontId="0" fillId="0" borderId="28" xfId="0" applyNumberFormat="1" applyFont="1" applyFill="1" applyBorder="1" applyAlignment="1">
      <alignment horizontal="right" inden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3" fillId="65" borderId="30" xfId="0" applyFont="1" applyFill="1" applyBorder="1" applyAlignment="1">
      <alignment/>
    </xf>
    <xf numFmtId="3" fontId="3" fillId="65" borderId="29" xfId="0" applyNumberFormat="1" applyFont="1" applyFill="1" applyBorder="1" applyAlignment="1">
      <alignment/>
    </xf>
    <xf numFmtId="168" fontId="3" fillId="65" borderId="35" xfId="0" applyNumberFormat="1" applyFont="1" applyFill="1" applyBorder="1" applyAlignment="1">
      <alignment horizontal="center"/>
    </xf>
    <xf numFmtId="168" fontId="3" fillId="65" borderId="29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25" xfId="0" applyNumberFormat="1" applyFont="1" applyFill="1" applyBorder="1" applyAlignment="1">
      <alignment/>
    </xf>
    <xf numFmtId="168" fontId="0" fillId="0" borderId="24" xfId="0" applyNumberFormat="1" applyFont="1" applyFill="1" applyBorder="1" applyAlignment="1">
      <alignment horizontal="center"/>
    </xf>
    <xf numFmtId="168" fontId="0" fillId="0" borderId="25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0" xfId="0" applyFont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indent="4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indent="2"/>
    </xf>
    <xf numFmtId="172" fontId="0" fillId="0" borderId="28" xfId="0" applyNumberFormat="1" applyFont="1" applyBorder="1" applyAlignment="1">
      <alignment horizontal="right" indent="1"/>
    </xf>
    <xf numFmtId="172" fontId="3" fillId="65" borderId="35" xfId="0" applyNumberFormat="1" applyFont="1" applyFill="1" applyBorder="1" applyAlignment="1">
      <alignment horizontal="right" indent="1"/>
    </xf>
    <xf numFmtId="171" fontId="0" fillId="0" borderId="27" xfId="105" applyNumberFormat="1" applyFont="1" applyFill="1" applyBorder="1" applyAlignment="1">
      <alignment horizontal="center" vertical="center" wrapText="1"/>
    </xf>
    <xf numFmtId="171" fontId="0" fillId="0" borderId="35" xfId="105" applyNumberFormat="1" applyFont="1" applyFill="1" applyBorder="1" applyAlignment="1" quotePrefix="1">
      <alignment horizontal="center" vertical="center" wrapText="1"/>
    </xf>
    <xf numFmtId="3" fontId="3" fillId="0" borderId="23" xfId="105" applyNumberFormat="1" applyFont="1" applyFill="1" applyBorder="1" applyAlignment="1">
      <alignment horizontal="right" vertical="center" indent="1"/>
    </xf>
    <xf numFmtId="172" fontId="3" fillId="0" borderId="26" xfId="105" applyNumberFormat="1" applyFont="1" applyFill="1" applyBorder="1" applyAlignment="1">
      <alignment horizontal="right" vertical="center" indent="1"/>
    </xf>
    <xf numFmtId="3" fontId="3" fillId="0" borderId="24" xfId="105" applyNumberFormat="1" applyFont="1" applyFill="1" applyBorder="1" applyAlignment="1">
      <alignment horizontal="right" vertical="center" indent="1"/>
    </xf>
    <xf numFmtId="172" fontId="3" fillId="0" borderId="0" xfId="105" applyNumberFormat="1" applyFont="1" applyFill="1" applyBorder="1" applyAlignment="1">
      <alignment horizontal="right" vertical="center" indent="1"/>
    </xf>
    <xf numFmtId="3" fontId="0" fillId="0" borderId="24" xfId="105" applyNumberFormat="1" applyFont="1" applyFill="1" applyBorder="1" applyAlignment="1">
      <alignment horizontal="right" vertical="center" indent="1"/>
    </xf>
    <xf numFmtId="172" fontId="0" fillId="0" borderId="0" xfId="105" applyNumberFormat="1" applyFont="1" applyFill="1" applyBorder="1" applyAlignment="1">
      <alignment horizontal="right" vertical="center" indent="1"/>
    </xf>
    <xf numFmtId="164" fontId="3" fillId="65" borderId="35" xfId="105" applyNumberFormat="1" applyFont="1" applyFill="1" applyBorder="1" applyAlignment="1">
      <alignment vertical="center"/>
    </xf>
    <xf numFmtId="3" fontId="3" fillId="66" borderId="31" xfId="105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3" fillId="65" borderId="25" xfId="0" applyFont="1" applyFill="1" applyBorder="1" applyAlignment="1">
      <alignment/>
    </xf>
    <xf numFmtId="0" fontId="3" fillId="65" borderId="33" xfId="0" applyFont="1" applyFill="1" applyBorder="1" applyAlignment="1">
      <alignment/>
    </xf>
    <xf numFmtId="0" fontId="15" fillId="0" borderId="0" xfId="103" applyFont="1" applyAlignment="1" applyProtection="1">
      <alignment/>
      <protection/>
    </xf>
    <xf numFmtId="0" fontId="0" fillId="0" borderId="0" xfId="0" applyAlignment="1">
      <alignment horizontal="left"/>
    </xf>
    <xf numFmtId="165" fontId="0" fillId="0" borderId="0" xfId="105" applyNumberFormat="1" applyFont="1" applyFill="1" applyBorder="1" applyAlignment="1">
      <alignment horizontal="left"/>
    </xf>
    <xf numFmtId="164" fontId="0" fillId="0" borderId="0" xfId="105" applyNumberFormat="1" applyFont="1" applyFill="1" applyBorder="1" applyAlignment="1">
      <alignment/>
    </xf>
    <xf numFmtId="166" fontId="0" fillId="0" borderId="0" xfId="105" applyNumberFormat="1" applyFont="1" applyFill="1" applyBorder="1" applyAlignment="1">
      <alignment/>
    </xf>
    <xf numFmtId="167" fontId="0" fillId="0" borderId="0" xfId="105" applyNumberFormat="1" applyFont="1" applyFill="1" applyBorder="1" applyAlignment="1">
      <alignment/>
    </xf>
    <xf numFmtId="166" fontId="4" fillId="0" borderId="0" xfId="105" applyNumberFormat="1" applyFont="1" applyAlignment="1">
      <alignment/>
    </xf>
    <xf numFmtId="0" fontId="0" fillId="0" borderId="0" xfId="0" applyNumberFormat="1" applyAlignment="1">
      <alignment/>
    </xf>
    <xf numFmtId="165" fontId="3" fillId="0" borderId="25" xfId="105" applyNumberFormat="1" applyFont="1" applyFill="1" applyBorder="1" applyAlignment="1">
      <alignment horizontal="right" vertical="center" indent="1"/>
    </xf>
    <xf numFmtId="165" fontId="0" fillId="0" borderId="25" xfId="105" applyNumberFormat="1" applyFont="1" applyFill="1" applyBorder="1" applyAlignment="1">
      <alignment horizontal="right" vertical="center" indent="1"/>
    </xf>
    <xf numFmtId="165" fontId="0" fillId="0" borderId="25" xfId="105" applyNumberFormat="1" applyFont="1" applyFill="1" applyBorder="1" applyAlignment="1">
      <alignment horizontal="right" vertical="center" wrapText="1" indent="1"/>
    </xf>
    <xf numFmtId="0" fontId="3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68" fillId="0" borderId="24" xfId="0" applyNumberFormat="1" applyFont="1" applyBorder="1" applyAlignment="1">
      <alignment horizontal="right" indent="1"/>
    </xf>
    <xf numFmtId="172" fontId="68" fillId="0" borderId="28" xfId="0" applyNumberFormat="1" applyFont="1" applyBorder="1" applyAlignment="1">
      <alignment horizontal="right" indent="1"/>
    </xf>
    <xf numFmtId="3" fontId="68" fillId="0" borderId="28" xfId="0" applyNumberFormat="1" applyFont="1" applyBorder="1" applyAlignment="1">
      <alignment horizontal="right" indent="1"/>
    </xf>
    <xf numFmtId="3" fontId="69" fillId="65" borderId="35" xfId="0" applyNumberFormat="1" applyFont="1" applyFill="1" applyBorder="1" applyAlignment="1">
      <alignment horizontal="right" indent="1"/>
    </xf>
    <xf numFmtId="172" fontId="69" fillId="65" borderId="35" xfId="0" applyNumberFormat="1" applyFont="1" applyFill="1" applyBorder="1" applyAlignment="1">
      <alignment horizontal="right" indent="1"/>
    </xf>
    <xf numFmtId="168" fontId="3" fillId="0" borderId="0" xfId="105" applyNumberFormat="1" applyFont="1" applyFill="1" applyBorder="1" applyAlignment="1">
      <alignment horizontal="center"/>
    </xf>
    <xf numFmtId="168" fontId="0" fillId="0" borderId="0" xfId="105" applyNumberFormat="1" applyFont="1" applyFill="1" applyBorder="1" applyAlignment="1">
      <alignment horizontal="center"/>
    </xf>
    <xf numFmtId="0" fontId="0" fillId="65" borderId="0" xfId="0" applyFont="1" applyFill="1" applyBorder="1" applyAlignment="1">
      <alignment horizontal="right"/>
    </xf>
    <xf numFmtId="0" fontId="0" fillId="65" borderId="32" xfId="0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3" fillId="65" borderId="29" xfId="0" applyFont="1" applyFill="1" applyBorder="1" applyAlignment="1">
      <alignment/>
    </xf>
    <xf numFmtId="164" fontId="3" fillId="0" borderId="35" xfId="105" applyNumberFormat="1" applyFont="1" applyFill="1" applyBorder="1" applyAlignment="1">
      <alignment vertical="center"/>
    </xf>
    <xf numFmtId="165" fontId="3" fillId="0" borderId="29" xfId="105" applyNumberFormat="1" applyFont="1" applyFill="1" applyBorder="1" applyAlignment="1">
      <alignment horizontal="right" vertical="center" indent="1"/>
    </xf>
    <xf numFmtId="168" fontId="3" fillId="0" borderId="30" xfId="0" applyNumberFormat="1" applyFont="1" applyFill="1" applyBorder="1" applyAlignment="1">
      <alignment horizontal="right" indent="1"/>
    </xf>
    <xf numFmtId="168" fontId="3" fillId="0" borderId="31" xfId="0" applyNumberFormat="1" applyFont="1" applyFill="1" applyBorder="1" applyAlignment="1">
      <alignment horizontal="right" indent="1"/>
    </xf>
    <xf numFmtId="164" fontId="0" fillId="0" borderId="0" xfId="105" applyNumberFormat="1" applyFont="1" applyFill="1" applyBorder="1" applyAlignment="1">
      <alignment horizontal="center" vertical="center" wrapText="1"/>
    </xf>
    <xf numFmtId="168" fontId="0" fillId="65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168" fontId="3" fillId="65" borderId="23" xfId="0" applyNumberFormat="1" applyFont="1" applyFill="1" applyBorder="1" applyAlignment="1">
      <alignment horizontal="center"/>
    </xf>
    <xf numFmtId="168" fontId="0" fillId="65" borderId="3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 indent="1"/>
    </xf>
    <xf numFmtId="165" fontId="0" fillId="0" borderId="25" xfId="105" applyNumberFormat="1" applyFont="1" applyFill="1" applyBorder="1" applyAlignment="1">
      <alignment/>
    </xf>
    <xf numFmtId="165" fontId="3" fillId="0" borderId="25" xfId="105" applyNumberFormat="1" applyFont="1" applyFill="1" applyBorder="1" applyAlignment="1">
      <alignment/>
    </xf>
    <xf numFmtId="165" fontId="0" fillId="0" borderId="33" xfId="105" applyNumberFormat="1" applyFont="1" applyFill="1" applyBorder="1" applyAlignment="1">
      <alignment/>
    </xf>
    <xf numFmtId="0" fontId="3" fillId="66" borderId="37" xfId="0" applyFont="1" applyFill="1" applyBorder="1" applyAlignment="1">
      <alignment/>
    </xf>
    <xf numFmtId="0" fontId="0" fillId="66" borderId="25" xfId="0" applyFont="1" applyFill="1" applyBorder="1" applyAlignment="1">
      <alignment/>
    </xf>
    <xf numFmtId="0" fontId="0" fillId="66" borderId="33" xfId="0" applyFont="1" applyFill="1" applyBorder="1" applyAlignment="1">
      <alignment/>
    </xf>
    <xf numFmtId="1" fontId="3" fillId="66" borderId="27" xfId="0" applyNumberFormat="1" applyFont="1" applyFill="1" applyBorder="1" applyAlignment="1">
      <alignment horizontal="left" indent="1"/>
    </xf>
    <xf numFmtId="1" fontId="0" fillId="66" borderId="28" xfId="0" applyNumberFormat="1" applyFont="1" applyFill="1" applyBorder="1" applyAlignment="1">
      <alignment horizontal="center"/>
    </xf>
    <xf numFmtId="1" fontId="0" fillId="66" borderId="34" xfId="0" applyNumberFormat="1" applyFont="1" applyFill="1" applyBorder="1" applyAlignment="1">
      <alignment horizontal="center"/>
    </xf>
    <xf numFmtId="168" fontId="3" fillId="0" borderId="24" xfId="0" applyNumberFormat="1" applyFont="1" applyFill="1" applyBorder="1" applyAlignment="1">
      <alignment horizontal="center"/>
    </xf>
    <xf numFmtId="168" fontId="3" fillId="0" borderId="28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3" fillId="0" borderId="23" xfId="0" applyNumberFormat="1" applyFont="1" applyFill="1" applyBorder="1" applyAlignment="1">
      <alignment horizontal="center"/>
    </xf>
    <xf numFmtId="168" fontId="3" fillId="0" borderId="35" xfId="0" applyNumberFormat="1" applyFont="1" applyFill="1" applyBorder="1" applyAlignment="1">
      <alignment horizontal="center"/>
    </xf>
    <xf numFmtId="172" fontId="3" fillId="0" borderId="23" xfId="105" applyNumberFormat="1" applyFont="1" applyFill="1" applyBorder="1" applyAlignment="1">
      <alignment horizontal="center" vertical="center"/>
    </xf>
    <xf numFmtId="172" fontId="3" fillId="0" borderId="24" xfId="105" applyNumberFormat="1" applyFont="1" applyFill="1" applyBorder="1" applyAlignment="1">
      <alignment horizontal="center" vertical="center"/>
    </xf>
    <xf numFmtId="172" fontId="0" fillId="0" borderId="24" xfId="105" applyNumberFormat="1" applyFont="1" applyFill="1" applyBorder="1" applyAlignment="1">
      <alignment horizontal="center" vertical="center"/>
    </xf>
    <xf numFmtId="172" fontId="3" fillId="66" borderId="31" xfId="105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1" fillId="0" borderId="0" xfId="125" applyNumberFormat="1">
      <alignment/>
      <protection/>
    </xf>
    <xf numFmtId="0" fontId="51" fillId="0" borderId="0" xfId="125" applyAlignment="1">
      <alignment horizontal="left"/>
      <protection/>
    </xf>
    <xf numFmtId="0" fontId="51" fillId="0" borderId="0" xfId="125" applyAlignment="1">
      <alignment horizontal="left" indent="1"/>
      <protection/>
    </xf>
    <xf numFmtId="0" fontId="51" fillId="0" borderId="0" xfId="125" applyFill="1">
      <alignment/>
      <protection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165" fontId="52" fillId="0" borderId="0" xfId="125" applyNumberFormat="1" applyFont="1" applyFill="1" applyBorder="1">
      <alignment/>
      <protection/>
    </xf>
    <xf numFmtId="0" fontId="51" fillId="0" borderId="0" xfId="125" applyFill="1" applyAlignment="1">
      <alignment horizontal="left" indent="1"/>
      <protection/>
    </xf>
    <xf numFmtId="165" fontId="51" fillId="0" borderId="0" xfId="125" applyNumberFormat="1" applyFill="1">
      <alignment/>
      <protection/>
    </xf>
    <xf numFmtId="0" fontId="52" fillId="0" borderId="0" xfId="125" applyFont="1" applyFill="1" applyBorder="1">
      <alignment/>
      <protection/>
    </xf>
    <xf numFmtId="0" fontId="51" fillId="0" borderId="0" xfId="125" applyFill="1" applyBorder="1" applyAlignment="1">
      <alignment horizontal="left"/>
      <protection/>
    </xf>
    <xf numFmtId="165" fontId="51" fillId="0" borderId="0" xfId="125" applyNumberFormat="1" applyFill="1" applyBorder="1">
      <alignment/>
      <protection/>
    </xf>
    <xf numFmtId="0" fontId="70" fillId="0" borderId="0" xfId="0" applyFont="1" applyFill="1" applyBorder="1" applyAlignment="1">
      <alignment vertical="top" wrapText="1"/>
    </xf>
    <xf numFmtId="165" fontId="48" fillId="0" borderId="0" xfId="125" applyNumberFormat="1" applyFont="1" applyFill="1" applyBorder="1">
      <alignment/>
      <protection/>
    </xf>
    <xf numFmtId="165" fontId="70" fillId="0" borderId="0" xfId="105" applyNumberFormat="1" applyFont="1" applyFill="1" applyBorder="1" applyAlignment="1">
      <alignment/>
    </xf>
    <xf numFmtId="165" fontId="71" fillId="0" borderId="0" xfId="10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65" fontId="3" fillId="0" borderId="37" xfId="105" applyNumberFormat="1" applyFont="1" applyFill="1" applyBorder="1" applyAlignment="1">
      <alignment horizontal="right" vertical="center" indent="1"/>
    </xf>
    <xf numFmtId="4" fontId="0" fillId="0" borderId="0" xfId="0" applyNumberFormat="1" applyFont="1" applyAlignment="1">
      <alignment/>
    </xf>
    <xf numFmtId="171" fontId="0" fillId="0" borderId="29" xfId="105" applyNumberFormat="1" applyFont="1" applyFill="1" applyBorder="1" applyAlignment="1" quotePrefix="1">
      <alignment horizontal="center" vertical="center" wrapText="1"/>
    </xf>
    <xf numFmtId="172" fontId="3" fillId="66" borderId="30" xfId="105" applyNumberFormat="1" applyFont="1" applyFill="1" applyBorder="1" applyAlignment="1">
      <alignment horizontal="right" vertical="center" indent="1"/>
    </xf>
    <xf numFmtId="166" fontId="0" fillId="0" borderId="0" xfId="105" applyNumberFormat="1" applyFont="1" applyAlignment="1">
      <alignment/>
    </xf>
    <xf numFmtId="0" fontId="68" fillId="0" borderId="0" xfId="0" applyFont="1" applyFill="1" applyAlignment="1">
      <alignment horizontal="left" indent="2"/>
    </xf>
    <xf numFmtId="4" fontId="68" fillId="0" borderId="24" xfId="0" applyNumberFormat="1" applyFont="1" applyFill="1" applyBorder="1" applyAlignment="1">
      <alignment horizontal="right" indent="1"/>
    </xf>
    <xf numFmtId="4" fontId="68" fillId="0" borderId="28" xfId="0" applyNumberFormat="1" applyFont="1" applyFill="1" applyBorder="1" applyAlignment="1">
      <alignment horizontal="right" indent="1"/>
    </xf>
    <xf numFmtId="0" fontId="68" fillId="0" borderId="32" xfId="0" applyFont="1" applyFill="1" applyBorder="1" applyAlignment="1">
      <alignment horizontal="left" indent="2"/>
    </xf>
    <xf numFmtId="168" fontId="69" fillId="0" borderId="0" xfId="0" applyNumberFormat="1" applyFont="1" applyFill="1" applyBorder="1" applyAlignment="1">
      <alignment horizontal="center"/>
    </xf>
    <xf numFmtId="168" fontId="68" fillId="0" borderId="0" xfId="0" applyNumberFormat="1" applyFont="1" applyFill="1" applyBorder="1" applyAlignment="1">
      <alignment horizontal="center"/>
    </xf>
    <xf numFmtId="172" fontId="0" fillId="0" borderId="24" xfId="0" applyNumberFormat="1" applyFont="1" applyBorder="1" applyAlignment="1">
      <alignment horizontal="right" indent="1"/>
    </xf>
    <xf numFmtId="168" fontId="68" fillId="0" borderId="0" xfId="105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10" fontId="3" fillId="0" borderId="37" xfId="0" applyNumberFormat="1" applyFont="1" applyFill="1" applyBorder="1" applyAlignment="1">
      <alignment horizontal="center" wrapText="1"/>
    </xf>
    <xf numFmtId="172" fontId="68" fillId="0" borderId="36" xfId="0" applyNumberFormat="1" applyFont="1" applyFill="1" applyBorder="1" applyAlignment="1">
      <alignment horizontal="right" indent="1"/>
    </xf>
    <xf numFmtId="172" fontId="68" fillId="0" borderId="34" xfId="0" applyNumberFormat="1" applyFont="1" applyFill="1" applyBorder="1" applyAlignment="1">
      <alignment horizontal="right" indent="1"/>
    </xf>
    <xf numFmtId="172" fontId="3" fillId="66" borderId="35" xfId="105" applyNumberFormat="1" applyFont="1" applyFill="1" applyBorder="1" applyAlignment="1">
      <alignment horizontal="right" vertical="center" indent="1"/>
    </xf>
    <xf numFmtId="172" fontId="3" fillId="0" borderId="23" xfId="105" applyNumberFormat="1" applyFont="1" applyFill="1" applyBorder="1" applyAlignment="1">
      <alignment horizontal="right" vertical="center" indent="1"/>
    </xf>
    <xf numFmtId="172" fontId="3" fillId="0" borderId="24" xfId="105" applyNumberFormat="1" applyFont="1" applyFill="1" applyBorder="1" applyAlignment="1">
      <alignment horizontal="right" vertical="center" indent="1"/>
    </xf>
    <xf numFmtId="172" fontId="0" fillId="0" borderId="24" xfId="105" applyNumberFormat="1" applyFont="1" applyFill="1" applyBorder="1" applyAlignment="1">
      <alignment horizontal="right" vertical="center" indent="1"/>
    </xf>
    <xf numFmtId="0" fontId="74" fillId="0" borderId="0" xfId="0" applyFont="1" applyBorder="1" applyAlignment="1">
      <alignment/>
    </xf>
    <xf numFmtId="0" fontId="3" fillId="0" borderId="37" xfId="0" applyFont="1" applyFill="1" applyBorder="1" applyAlignment="1">
      <alignment/>
    </xf>
    <xf numFmtId="165" fontId="69" fillId="0" borderId="0" xfId="105" applyNumberFormat="1" applyFont="1" applyFill="1" applyBorder="1" applyAlignment="1">
      <alignment horizontal="center"/>
    </xf>
    <xf numFmtId="165" fontId="68" fillId="0" borderId="0" xfId="105" applyNumberFormat="1" applyFont="1" applyFill="1" applyBorder="1" applyAlignment="1">
      <alignment horizontal="center"/>
    </xf>
    <xf numFmtId="168" fontId="68" fillId="0" borderId="28" xfId="0" applyNumberFormat="1" applyFont="1" applyFill="1" applyBorder="1" applyAlignment="1">
      <alignment horizontal="center"/>
    </xf>
    <xf numFmtId="165" fontId="69" fillId="0" borderId="25" xfId="105" applyNumberFormat="1" applyFont="1" applyFill="1" applyBorder="1" applyAlignment="1">
      <alignment horizontal="center"/>
    </xf>
    <xf numFmtId="168" fontId="69" fillId="0" borderId="28" xfId="0" applyNumberFormat="1" applyFont="1" applyFill="1" applyBorder="1" applyAlignment="1">
      <alignment horizontal="center"/>
    </xf>
    <xf numFmtId="165" fontId="68" fillId="0" borderId="25" xfId="105" applyNumberFormat="1" applyFont="1" applyFill="1" applyBorder="1" applyAlignment="1">
      <alignment horizontal="right"/>
    </xf>
    <xf numFmtId="165" fontId="69" fillId="0" borderId="25" xfId="105" applyNumberFormat="1" applyFont="1" applyFill="1" applyBorder="1" applyAlignment="1">
      <alignment/>
    </xf>
    <xf numFmtId="168" fontId="69" fillId="0" borderId="24" xfId="0" applyNumberFormat="1" applyFont="1" applyFill="1" applyBorder="1" applyAlignment="1">
      <alignment horizontal="center" vertical="center"/>
    </xf>
    <xf numFmtId="168" fontId="68" fillId="0" borderId="2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1" fillId="0" borderId="0" xfId="125" applyFill="1" applyBorder="1" applyAlignment="1">
      <alignment horizontal="left" indent="1"/>
      <protection/>
    </xf>
    <xf numFmtId="0" fontId="3" fillId="67" borderId="33" xfId="0" applyFont="1" applyFill="1" applyBorder="1" applyAlignment="1">
      <alignment/>
    </xf>
    <xf numFmtId="165" fontId="69" fillId="67" borderId="33" xfId="105" applyNumberFormat="1" applyFont="1" applyFill="1" applyBorder="1" applyAlignment="1">
      <alignment/>
    </xf>
    <xf numFmtId="168" fontId="69" fillId="67" borderId="32" xfId="0" applyNumberFormat="1" applyFont="1" applyFill="1" applyBorder="1" applyAlignment="1">
      <alignment horizontal="center"/>
    </xf>
    <xf numFmtId="168" fontId="69" fillId="67" borderId="34" xfId="0" applyNumberFormat="1" applyFont="1" applyFill="1" applyBorder="1" applyAlignment="1">
      <alignment horizontal="center"/>
    </xf>
    <xf numFmtId="165" fontId="69" fillId="67" borderId="32" xfId="105" applyNumberFormat="1" applyFont="1" applyFill="1" applyBorder="1" applyAlignment="1">
      <alignment/>
    </xf>
    <xf numFmtId="168" fontId="69" fillId="67" borderId="36" xfId="0" applyNumberFormat="1" applyFont="1" applyFill="1" applyBorder="1" applyAlignment="1">
      <alignment horizontal="center"/>
    </xf>
    <xf numFmtId="165" fontId="0" fillId="0" borderId="25" xfId="105" applyNumberFormat="1" applyFont="1" applyBorder="1" applyAlignment="1">
      <alignment horizontal="left"/>
    </xf>
    <xf numFmtId="164" fontId="0" fillId="0" borderId="0" xfId="105" applyNumberFormat="1" applyFont="1" applyBorder="1" applyAlignment="1">
      <alignment/>
    </xf>
    <xf numFmtId="166" fontId="0" fillId="0" borderId="0" xfId="105" applyNumberFormat="1" applyFont="1" applyBorder="1" applyAlignment="1">
      <alignment/>
    </xf>
    <xf numFmtId="165" fontId="3" fillId="65" borderId="33" xfId="105" applyNumberFormat="1" applyFont="1" applyFill="1" applyBorder="1" applyAlignment="1">
      <alignment horizontal="left"/>
    </xf>
    <xf numFmtId="164" fontId="3" fillId="65" borderId="32" xfId="105" applyNumberFormat="1" applyFont="1" applyFill="1" applyBorder="1" applyAlignment="1">
      <alignment/>
    </xf>
    <xf numFmtId="166" fontId="3" fillId="65" borderId="32" xfId="105" applyNumberFormat="1" applyFont="1" applyFill="1" applyBorder="1" applyAlignment="1">
      <alignment/>
    </xf>
    <xf numFmtId="164" fontId="3" fillId="66" borderId="32" xfId="105" applyNumberFormat="1" applyFont="1" applyFill="1" applyBorder="1" applyAlignment="1">
      <alignment/>
    </xf>
    <xf numFmtId="164" fontId="3" fillId="0" borderId="33" xfId="105" applyNumberFormat="1" applyFont="1" applyBorder="1" applyAlignment="1">
      <alignment horizontal="center" vertical="center" wrapText="1"/>
    </xf>
    <xf numFmtId="164" fontId="3" fillId="0" borderId="32" xfId="105" applyNumberFormat="1" applyFont="1" applyBorder="1" applyAlignment="1">
      <alignment horizontal="center" vertical="center" wrapText="1"/>
    </xf>
    <xf numFmtId="164" fontId="3" fillId="0" borderId="34" xfId="105" applyNumberFormat="1" applyFont="1" applyBorder="1" applyAlignment="1">
      <alignment horizontal="center" vertical="center" wrapText="1"/>
    </xf>
    <xf numFmtId="164" fontId="0" fillId="0" borderId="25" xfId="105" applyNumberFormat="1" applyFont="1" applyBorder="1" applyAlignment="1">
      <alignment/>
    </xf>
    <xf numFmtId="166" fontId="0" fillId="0" borderId="28" xfId="105" applyNumberFormat="1" applyFont="1" applyBorder="1" applyAlignment="1">
      <alignment/>
    </xf>
    <xf numFmtId="164" fontId="3" fillId="65" borderId="33" xfId="105" applyNumberFormat="1" applyFont="1" applyFill="1" applyBorder="1" applyAlignment="1">
      <alignment/>
    </xf>
    <xf numFmtId="166" fontId="3" fillId="65" borderId="34" xfId="105" applyNumberFormat="1" applyFont="1" applyFill="1" applyBorder="1" applyAlignment="1">
      <alignment/>
    </xf>
    <xf numFmtId="167" fontId="0" fillId="0" borderId="24" xfId="105" applyNumberFormat="1" applyFont="1" applyFill="1" applyBorder="1" applyAlignment="1">
      <alignment/>
    </xf>
    <xf numFmtId="167" fontId="3" fillId="66" borderId="36" xfId="105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168" fontId="3" fillId="0" borderId="27" xfId="0" applyNumberFormat="1" applyFont="1" applyFill="1" applyBorder="1" applyAlignment="1">
      <alignment horizontal="center"/>
    </xf>
    <xf numFmtId="168" fontId="3" fillId="65" borderId="27" xfId="0" applyNumberFormat="1" applyFont="1" applyFill="1" applyBorder="1" applyAlignment="1">
      <alignment horizontal="center"/>
    </xf>
    <xf numFmtId="168" fontId="0" fillId="65" borderId="28" xfId="0" applyNumberFormat="1" applyFont="1" applyFill="1" applyBorder="1" applyAlignment="1">
      <alignment horizontal="center"/>
    </xf>
    <xf numFmtId="168" fontId="0" fillId="65" borderId="34" xfId="0" applyNumberFormat="1" applyFont="1" applyFill="1" applyBorder="1" applyAlignment="1">
      <alignment horizontal="center"/>
    </xf>
    <xf numFmtId="165" fontId="3" fillId="65" borderId="37" xfId="105" applyNumberFormat="1" applyFont="1" applyFill="1" applyBorder="1" applyAlignment="1">
      <alignment/>
    </xf>
    <xf numFmtId="165" fontId="0" fillId="65" borderId="25" xfId="105" applyNumberFormat="1" applyFont="1" applyFill="1" applyBorder="1" applyAlignment="1">
      <alignment/>
    </xf>
    <xf numFmtId="168" fontId="0" fillId="65" borderId="0" xfId="0" applyNumberFormat="1" applyFont="1" applyFill="1" applyBorder="1" applyAlignment="1">
      <alignment horizontal="center"/>
    </xf>
    <xf numFmtId="165" fontId="0" fillId="65" borderId="33" xfId="105" applyNumberFormat="1" applyFont="1" applyFill="1" applyBorder="1" applyAlignment="1">
      <alignment/>
    </xf>
    <xf numFmtId="168" fontId="3" fillId="65" borderId="26" xfId="0" applyNumberFormat="1" applyFont="1" applyFill="1" applyBorder="1" applyAlignment="1">
      <alignment horizontal="center"/>
    </xf>
    <xf numFmtId="168" fontId="0" fillId="65" borderId="32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4" fontId="3" fillId="68" borderId="25" xfId="109" applyNumberFormat="1" applyFont="1" applyFill="1" applyBorder="1" applyAlignment="1">
      <alignment horizontal="center"/>
    </xf>
    <xf numFmtId="164" fontId="3" fillId="68" borderId="0" xfId="109" applyNumberFormat="1" applyFont="1" applyFill="1" applyBorder="1" applyAlignment="1">
      <alignment horizontal="center"/>
    </xf>
    <xf numFmtId="164" fontId="0" fillId="68" borderId="33" xfId="109" applyNumberFormat="1" applyFont="1" applyFill="1" applyBorder="1" applyAlignment="1">
      <alignment horizontal="center" vertical="center" wrapText="1"/>
    </xf>
    <xf numFmtId="164" fontId="0" fillId="68" borderId="32" xfId="109" applyNumberFormat="1" applyFont="1" applyFill="1" applyBorder="1" applyAlignment="1">
      <alignment horizontal="center" vertical="center" wrapText="1"/>
    </xf>
    <xf numFmtId="166" fontId="0" fillId="68" borderId="32" xfId="109" applyNumberFormat="1" applyFont="1" applyFill="1" applyBorder="1" applyAlignment="1">
      <alignment horizontal="center" vertical="center" wrapText="1"/>
    </xf>
    <xf numFmtId="0" fontId="3" fillId="68" borderId="25" xfId="0" applyFont="1" applyFill="1" applyBorder="1" applyAlignment="1">
      <alignment/>
    </xf>
    <xf numFmtId="0" fontId="3" fillId="68" borderId="0" xfId="0" applyFont="1" applyFill="1" applyBorder="1" applyAlignment="1">
      <alignment horizontal="right"/>
    </xf>
    <xf numFmtId="165" fontId="3" fillId="68" borderId="25" xfId="0" applyNumberFormat="1" applyFont="1" applyFill="1" applyBorder="1" applyAlignment="1">
      <alignment horizontal="right" indent="1"/>
    </xf>
    <xf numFmtId="165" fontId="3" fillId="68" borderId="0" xfId="0" applyNumberFormat="1" applyFont="1" applyFill="1" applyBorder="1" applyAlignment="1">
      <alignment horizontal="right" indent="1"/>
    </xf>
    <xf numFmtId="217" fontId="3" fillId="68" borderId="0" xfId="109" applyNumberFormat="1" applyFont="1" applyFill="1" applyBorder="1" applyAlignment="1">
      <alignment horizontal="right" indent="1"/>
    </xf>
    <xf numFmtId="168" fontId="3" fillId="68" borderId="28" xfId="109" applyNumberFormat="1" applyFont="1" applyFill="1" applyBorder="1" applyAlignment="1">
      <alignment horizontal="right" indent="1"/>
    </xf>
    <xf numFmtId="0" fontId="0" fillId="68" borderId="25" xfId="0" applyFont="1" applyFill="1" applyBorder="1" applyAlignment="1">
      <alignment/>
    </xf>
    <xf numFmtId="0" fontId="0" fillId="68" borderId="0" xfId="0" applyFont="1" applyFill="1" applyBorder="1" applyAlignment="1">
      <alignment horizontal="right"/>
    </xf>
    <xf numFmtId="165" fontId="0" fillId="68" borderId="25" xfId="0" applyNumberFormat="1" applyFont="1" applyFill="1" applyBorder="1" applyAlignment="1">
      <alignment horizontal="right" indent="1"/>
    </xf>
    <xf numFmtId="165" fontId="0" fillId="68" borderId="0" xfId="0" applyNumberFormat="1" applyFont="1" applyFill="1" applyBorder="1" applyAlignment="1">
      <alignment horizontal="right" indent="1"/>
    </xf>
    <xf numFmtId="217" fontId="0" fillId="68" borderId="0" xfId="109" applyNumberFormat="1" applyFont="1" applyFill="1" applyBorder="1" applyAlignment="1">
      <alignment horizontal="right" indent="1"/>
    </xf>
    <xf numFmtId="168" fontId="0" fillId="68" borderId="28" xfId="109" applyNumberFormat="1" applyFont="1" applyFill="1" applyBorder="1" applyAlignment="1">
      <alignment horizontal="right" indent="1"/>
    </xf>
    <xf numFmtId="164" fontId="0" fillId="68" borderId="25" xfId="109" applyNumberFormat="1" applyFont="1" applyFill="1" applyBorder="1" applyAlignment="1">
      <alignment horizontal="right" indent="1"/>
    </xf>
    <xf numFmtId="164" fontId="0" fillId="68" borderId="0" xfId="109" applyNumberFormat="1" applyFont="1" applyFill="1" applyBorder="1" applyAlignment="1">
      <alignment horizontal="right" indent="1"/>
    </xf>
    <xf numFmtId="164" fontId="3" fillId="68" borderId="25" xfId="109" applyNumberFormat="1" applyFont="1" applyFill="1" applyBorder="1" applyAlignment="1">
      <alignment horizontal="right" indent="1"/>
    </xf>
    <xf numFmtId="164" fontId="3" fillId="68" borderId="0" xfId="109" applyNumberFormat="1" applyFont="1" applyFill="1" applyBorder="1" applyAlignment="1">
      <alignment horizontal="right" indent="1"/>
    </xf>
    <xf numFmtId="0" fontId="3" fillId="65" borderId="0" xfId="0" applyFont="1" applyFill="1" applyBorder="1" applyAlignment="1">
      <alignment horizontal="right"/>
    </xf>
    <xf numFmtId="164" fontId="3" fillId="65" borderId="25" xfId="109" applyNumberFormat="1" applyFont="1" applyFill="1" applyBorder="1" applyAlignment="1">
      <alignment horizontal="right" indent="1"/>
    </xf>
    <xf numFmtId="164" fontId="3" fillId="66" borderId="0" xfId="109" applyNumberFormat="1" applyFont="1" applyFill="1" applyBorder="1" applyAlignment="1">
      <alignment horizontal="right" indent="1"/>
    </xf>
    <xf numFmtId="217" fontId="3" fillId="65" borderId="0" xfId="109" applyNumberFormat="1" applyFont="1" applyFill="1" applyBorder="1" applyAlignment="1">
      <alignment horizontal="right" indent="1"/>
    </xf>
    <xf numFmtId="168" fontId="3" fillId="65" borderId="28" xfId="109" applyNumberFormat="1" applyFont="1" applyFill="1" applyBorder="1" applyAlignment="1">
      <alignment horizontal="right" indent="1"/>
    </xf>
    <xf numFmtId="164" fontId="3" fillId="65" borderId="0" xfId="109" applyNumberFormat="1" applyFont="1" applyFill="1" applyBorder="1" applyAlignment="1">
      <alignment horizontal="right" indent="1"/>
    </xf>
    <xf numFmtId="164" fontId="0" fillId="65" borderId="25" xfId="109" applyNumberFormat="1" applyFont="1" applyFill="1" applyBorder="1" applyAlignment="1">
      <alignment horizontal="right" indent="1"/>
    </xf>
    <xf numFmtId="164" fontId="0" fillId="65" borderId="0" xfId="109" applyNumberFormat="1" applyFont="1" applyFill="1" applyBorder="1" applyAlignment="1">
      <alignment horizontal="right" indent="1"/>
    </xf>
    <xf numFmtId="217" fontId="0" fillId="65" borderId="0" xfId="109" applyNumberFormat="1" applyFont="1" applyFill="1" applyBorder="1" applyAlignment="1">
      <alignment horizontal="right" indent="1"/>
    </xf>
    <xf numFmtId="168" fontId="0" fillId="65" borderId="28" xfId="109" applyNumberFormat="1" applyFont="1" applyFill="1" applyBorder="1" applyAlignment="1">
      <alignment horizontal="right" indent="1"/>
    </xf>
    <xf numFmtId="164" fontId="0" fillId="65" borderId="33" xfId="109" applyNumberFormat="1" applyFont="1" applyFill="1" applyBorder="1" applyAlignment="1">
      <alignment horizontal="right" indent="1"/>
    </xf>
    <xf numFmtId="164" fontId="0" fillId="65" borderId="32" xfId="109" applyNumberFormat="1" applyFont="1" applyFill="1" applyBorder="1" applyAlignment="1">
      <alignment horizontal="right" indent="1"/>
    </xf>
    <xf numFmtId="217" fontId="0" fillId="65" borderId="32" xfId="109" applyNumberFormat="1" applyFont="1" applyFill="1" applyBorder="1" applyAlignment="1">
      <alignment horizontal="right" indent="1"/>
    </xf>
    <xf numFmtId="168" fontId="0" fillId="65" borderId="34" xfId="109" applyNumberFormat="1" applyFont="1" applyFill="1" applyBorder="1" applyAlignment="1">
      <alignment horizontal="right" indent="1"/>
    </xf>
    <xf numFmtId="0" fontId="75" fillId="0" borderId="0" xfId="0" applyFont="1" applyBorder="1" applyAlignment="1">
      <alignment/>
    </xf>
    <xf numFmtId="0" fontId="6" fillId="0" borderId="0" xfId="103" applyBorder="1" applyAlignment="1" applyProtection="1">
      <alignment/>
      <protection/>
    </xf>
    <xf numFmtId="164" fontId="76" fillId="0" borderId="0" xfId="103" applyNumberFormat="1" applyFont="1" applyAlignment="1" applyProtection="1">
      <alignment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164" fontId="3" fillId="0" borderId="37" xfId="105" applyNumberFormat="1" applyFont="1" applyBorder="1" applyAlignment="1">
      <alignment horizontal="center" vertical="center" wrapText="1"/>
    </xf>
    <xf numFmtId="164" fontId="3" fillId="0" borderId="33" xfId="105" applyNumberFormat="1" applyFont="1" applyBorder="1" applyAlignment="1">
      <alignment horizontal="center" vertical="center" wrapText="1"/>
    </xf>
    <xf numFmtId="164" fontId="3" fillId="0" borderId="23" xfId="105" applyNumberFormat="1" applyFont="1" applyFill="1" applyBorder="1" applyAlignment="1">
      <alignment horizontal="center" vertical="center" wrapText="1"/>
    </xf>
    <xf numFmtId="164" fontId="3" fillId="0" borderId="36" xfId="105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3" fillId="0" borderId="26" xfId="105" applyNumberFormat="1" applyFont="1" applyBorder="1" applyAlignment="1">
      <alignment horizontal="center" vertical="center" wrapText="1"/>
    </xf>
    <xf numFmtId="0" fontId="0" fillId="68" borderId="29" xfId="0" applyFont="1" applyFill="1" applyBorder="1" applyAlignment="1">
      <alignment horizontal="center" wrapText="1"/>
    </xf>
    <xf numFmtId="0" fontId="0" fillId="68" borderId="30" xfId="0" applyFill="1" applyBorder="1" applyAlignment="1">
      <alignment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3" fillId="68" borderId="26" xfId="109" applyNumberFormat="1" applyFont="1" applyFill="1" applyBorder="1" applyAlignment="1">
      <alignment horizontal="center" vertical="center" wrapText="1"/>
    </xf>
    <xf numFmtId="0" fontId="3" fillId="68" borderId="26" xfId="0" applyFont="1" applyFill="1" applyBorder="1" applyAlignment="1">
      <alignment horizontal="center" vertical="center" wrapText="1"/>
    </xf>
    <xf numFmtId="0" fontId="3" fillId="68" borderId="27" xfId="0" applyFont="1" applyFill="1" applyBorder="1" applyAlignment="1">
      <alignment horizontal="center" vertical="center" wrapText="1"/>
    </xf>
    <xf numFmtId="164" fontId="0" fillId="68" borderId="28" xfId="109" applyNumberFormat="1" applyFont="1" applyFill="1" applyBorder="1" applyAlignment="1">
      <alignment horizontal="center" vertical="top" wrapText="1"/>
    </xf>
    <xf numFmtId="0" fontId="0" fillId="68" borderId="34" xfId="0" applyFont="1" applyFill="1" applyBorder="1" applyAlignment="1">
      <alignment horizontal="center" vertical="top" wrapText="1"/>
    </xf>
    <xf numFmtId="0" fontId="0" fillId="68" borderId="37" xfId="0" applyFont="1" applyFill="1" applyBorder="1" applyAlignment="1">
      <alignment wrapText="1"/>
    </xf>
    <xf numFmtId="0" fontId="0" fillId="68" borderId="26" xfId="0" applyFont="1" applyFill="1" applyBorder="1" applyAlignment="1">
      <alignment wrapText="1"/>
    </xf>
    <xf numFmtId="0" fontId="0" fillId="68" borderId="25" xfId="0" applyFont="1" applyFill="1" applyBorder="1" applyAlignment="1">
      <alignment wrapText="1"/>
    </xf>
    <xf numFmtId="0" fontId="0" fillId="68" borderId="0" xfId="0" applyFont="1" applyFill="1" applyBorder="1" applyAlignment="1">
      <alignment wrapText="1"/>
    </xf>
    <xf numFmtId="0" fontId="0" fillId="68" borderId="33" xfId="0" applyFont="1" applyFill="1" applyBorder="1" applyAlignment="1">
      <alignment wrapText="1"/>
    </xf>
    <xf numFmtId="0" fontId="0" fillId="68" borderId="32" xfId="0" applyFont="1" applyFill="1" applyBorder="1" applyAlignment="1">
      <alignment wrapText="1"/>
    </xf>
    <xf numFmtId="0" fontId="3" fillId="68" borderId="0" xfId="0" applyFont="1" applyFill="1" applyBorder="1" applyAlignment="1">
      <alignment horizontal="center" vertical="top" wrapText="1"/>
    </xf>
    <xf numFmtId="164" fontId="3" fillId="68" borderId="37" xfId="109" applyNumberFormat="1" applyFont="1" applyFill="1" applyBorder="1" applyAlignment="1">
      <alignment horizontal="center" vertical="center" wrapText="1"/>
    </xf>
    <xf numFmtId="164" fontId="3" fillId="0" borderId="23" xfId="105" applyNumberFormat="1" applyFont="1" applyBorder="1" applyAlignment="1">
      <alignment wrapText="1"/>
    </xf>
    <xf numFmtId="164" fontId="3" fillId="0" borderId="36" xfId="105" applyNumberFormat="1" applyFont="1" applyBorder="1" applyAlignment="1">
      <alignment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166" fontId="0" fillId="0" borderId="29" xfId="105" applyNumberFormat="1" applyFont="1" applyFill="1" applyBorder="1" applyAlignment="1">
      <alignment horizontal="center" vertical="top" wrapText="1"/>
    </xf>
    <xf numFmtId="166" fontId="0" fillId="0" borderId="30" xfId="105" applyNumberFormat="1" applyFont="1" applyFill="1" applyBorder="1" applyAlignment="1">
      <alignment horizontal="center" vertical="top" wrapText="1"/>
    </xf>
    <xf numFmtId="166" fontId="0" fillId="0" borderId="31" xfId="105" applyNumberFormat="1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center" wrapText="1"/>
    </xf>
  </cellXfs>
  <cellStyles count="152">
    <cellStyle name="Normal" xfId="0"/>
    <cellStyle name="20 % - Accent1" xfId="15"/>
    <cellStyle name="20 % - Accent1 2" xfId="16"/>
    <cellStyle name="20 % - Accent1 2 2" xfId="17"/>
    <cellStyle name="20 % - Accent2" xfId="18"/>
    <cellStyle name="20 % - Accent2 2" xfId="19"/>
    <cellStyle name="20 % - Accent2 2 2" xfId="20"/>
    <cellStyle name="20 % - Accent3" xfId="21"/>
    <cellStyle name="20 % - Accent3 2" xfId="22"/>
    <cellStyle name="20 % - Accent3 2 2" xfId="23"/>
    <cellStyle name="20 % - Accent4" xfId="24"/>
    <cellStyle name="20 % - Accent4 2" xfId="25"/>
    <cellStyle name="20 % - Accent4 2 2" xfId="26"/>
    <cellStyle name="20 % - Accent5" xfId="27"/>
    <cellStyle name="20 % - Accent5 2" xfId="28"/>
    <cellStyle name="20 % - Accent5 2 2" xfId="29"/>
    <cellStyle name="20 % - Accent6" xfId="30"/>
    <cellStyle name="20 % - Accent6 2" xfId="31"/>
    <cellStyle name="20 % - Accent6 2 2" xfId="32"/>
    <cellStyle name="40 % - Accent1" xfId="33"/>
    <cellStyle name="40 % - Accent1 2" xfId="34"/>
    <cellStyle name="40 % - Accent1 2 2" xfId="35"/>
    <cellStyle name="40 % - Accent2" xfId="36"/>
    <cellStyle name="40 % - Accent2 2" xfId="37"/>
    <cellStyle name="40 % - Accent2 2 2" xfId="38"/>
    <cellStyle name="40 % - Accent3" xfId="39"/>
    <cellStyle name="40 % - Accent3 2" xfId="40"/>
    <cellStyle name="40 % - Accent3 2 2" xfId="41"/>
    <cellStyle name="40 % - Accent4" xfId="42"/>
    <cellStyle name="40 % - Accent4 2" xfId="43"/>
    <cellStyle name="40 % - Accent4 2 2" xfId="44"/>
    <cellStyle name="40 % - Accent5" xfId="45"/>
    <cellStyle name="40 % - Accent5 2" xfId="46"/>
    <cellStyle name="40 % - Accent5 2 2" xfId="47"/>
    <cellStyle name="40 % - Accent6" xfId="48"/>
    <cellStyle name="40 % - Accent6 2" xfId="49"/>
    <cellStyle name="40 % - Accent6 2 2" xfId="50"/>
    <cellStyle name="60 % - Accent1" xfId="51"/>
    <cellStyle name="60 % - Accent1 2" xfId="52"/>
    <cellStyle name="60 % - Accent1 2 2" xfId="53"/>
    <cellStyle name="60 % - Accent2" xfId="54"/>
    <cellStyle name="60 % - Accent2 2" xfId="55"/>
    <cellStyle name="60 % - Accent2 2 2" xfId="56"/>
    <cellStyle name="60 % - Accent3" xfId="57"/>
    <cellStyle name="60 % - Accent3 2" xfId="58"/>
    <cellStyle name="60 % - Accent3 2 2" xfId="59"/>
    <cellStyle name="60 % - Accent4" xfId="60"/>
    <cellStyle name="60 % - Accent4 2" xfId="61"/>
    <cellStyle name="60 % - Accent4 2 2" xfId="62"/>
    <cellStyle name="60 % - Accent5" xfId="63"/>
    <cellStyle name="60 % - Accent5 2" xfId="64"/>
    <cellStyle name="60 % - Accent5 2 2" xfId="65"/>
    <cellStyle name="60 % - Accent6" xfId="66"/>
    <cellStyle name="60 % - Accent6 2" xfId="67"/>
    <cellStyle name="60 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Avertissement" xfId="87"/>
    <cellStyle name="Avertissement 2" xfId="88"/>
    <cellStyle name="Calcul" xfId="89"/>
    <cellStyle name="Calcul 2" xfId="90"/>
    <cellStyle name="Calcul 2 2" xfId="91"/>
    <cellStyle name="Cellule liée" xfId="92"/>
    <cellStyle name="Cellule liée 2" xfId="93"/>
    <cellStyle name="Commentaire" xfId="94"/>
    <cellStyle name="Commentaire 2" xfId="95"/>
    <cellStyle name="Commentaire 2 2" xfId="96"/>
    <cellStyle name="Entrée" xfId="97"/>
    <cellStyle name="Entrée 2" xfId="98"/>
    <cellStyle name="Entrée 2 2" xfId="99"/>
    <cellStyle name="Insatisfaisant" xfId="100"/>
    <cellStyle name="Insatisfaisant 2" xfId="101"/>
    <cellStyle name="Insatisfaisant 2 2" xfId="102"/>
    <cellStyle name="Hyperlink" xfId="103"/>
    <cellStyle name="Followed Hyperlink" xfId="104"/>
    <cellStyle name="Comma" xfId="105"/>
    <cellStyle name="Comma [0]" xfId="106"/>
    <cellStyle name="Milliers 2" xfId="107"/>
    <cellStyle name="Milliers 2 2" xfId="108"/>
    <cellStyle name="Milliers 2 2 2" xfId="109"/>
    <cellStyle name="Milliers 2 3" xfId="110"/>
    <cellStyle name="Milliers 3" xfId="111"/>
    <cellStyle name="Milliers 4" xfId="112"/>
    <cellStyle name="Milliers 5" xfId="113"/>
    <cellStyle name="Milliers 6" xfId="114"/>
    <cellStyle name="Milliers 7" xfId="115"/>
    <cellStyle name="Currency" xfId="116"/>
    <cellStyle name="Currency [0]" xfId="117"/>
    <cellStyle name="Neutre" xfId="118"/>
    <cellStyle name="Neutre 2" xfId="119"/>
    <cellStyle name="Neutre 2 2" xfId="120"/>
    <cellStyle name="Normal 2" xfId="121"/>
    <cellStyle name="Normal 2 2" xfId="122"/>
    <cellStyle name="Normal 2 2 2" xfId="123"/>
    <cellStyle name="Normal 2 3" xfId="124"/>
    <cellStyle name="Normal 3" xfId="125"/>
    <cellStyle name="Normal 3 2" xfId="126"/>
    <cellStyle name="Normal 4" xfId="127"/>
    <cellStyle name="Normal 5" xfId="128"/>
    <cellStyle name="Normal 6" xfId="129"/>
    <cellStyle name="Normal 7" xfId="130"/>
    <cellStyle name="Normal 8" xfId="131"/>
    <cellStyle name="Percent" xfId="132"/>
    <cellStyle name="Pourcentage 2" xfId="133"/>
    <cellStyle name="Pourcentage 3" xfId="134"/>
    <cellStyle name="Pourcentage 4" xfId="135"/>
    <cellStyle name="Pourcentage 5" xfId="136"/>
    <cellStyle name="Pourcentage 6" xfId="137"/>
    <cellStyle name="Satisfaisant" xfId="138"/>
    <cellStyle name="Satisfaisant 2" xfId="139"/>
    <cellStyle name="Satisfaisant 2 2" xfId="140"/>
    <cellStyle name="Sortie" xfId="141"/>
    <cellStyle name="Sortie 2" xfId="142"/>
    <cellStyle name="Sortie 2 2" xfId="143"/>
    <cellStyle name="Texte explicatif" xfId="144"/>
    <cellStyle name="Texte explicatif 2" xfId="145"/>
    <cellStyle name="Titre" xfId="146"/>
    <cellStyle name="Titre 1" xfId="147"/>
    <cellStyle name="Titre 2" xfId="148"/>
    <cellStyle name="Titre 1" xfId="149"/>
    <cellStyle name="Titre 1 2" xfId="150"/>
    <cellStyle name="Titre 1 2 2" xfId="151"/>
    <cellStyle name="Titre 2" xfId="152"/>
    <cellStyle name="Titre 2 2" xfId="153"/>
    <cellStyle name="Titre 2 2 2" xfId="154"/>
    <cellStyle name="Titre 3" xfId="155"/>
    <cellStyle name="Titre 3 2" xfId="156"/>
    <cellStyle name="Titre 3 2 2" xfId="157"/>
    <cellStyle name="Titre 4" xfId="158"/>
    <cellStyle name="Titre 4 2" xfId="159"/>
    <cellStyle name="Total" xfId="160"/>
    <cellStyle name="Total 2" xfId="161"/>
    <cellStyle name="Total 2 2" xfId="162"/>
    <cellStyle name="Vérification" xfId="163"/>
    <cellStyle name="Vérification 2" xfId="164"/>
    <cellStyle name="Vérification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treprises.gouv.fr/etudes-et-statistiques/statistiques-du-tourisme/donnees-cles/memento-du-tourism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4.28125" style="0" customWidth="1"/>
    <col min="2" max="2" width="6.28125" style="0" customWidth="1"/>
  </cols>
  <sheetData>
    <row r="1" ht="26.25">
      <c r="A1" s="206" t="s">
        <v>189</v>
      </c>
    </row>
    <row r="2" spans="1:3" ht="12.75">
      <c r="A2" s="214"/>
      <c r="C2" s="113" t="s">
        <v>130</v>
      </c>
    </row>
    <row r="3" spans="1:3" ht="15.75">
      <c r="A3" s="302" t="s">
        <v>192</v>
      </c>
      <c r="C3" s="113"/>
    </row>
    <row r="4" spans="1:3" ht="21" customHeight="1">
      <c r="A4" s="303" t="s">
        <v>156</v>
      </c>
      <c r="C4" s="113"/>
    </row>
    <row r="5" spans="1:3" ht="21" customHeight="1">
      <c r="A5" s="303" t="s">
        <v>193</v>
      </c>
      <c r="C5" s="113"/>
    </row>
    <row r="6" spans="1:3" ht="21" customHeight="1">
      <c r="A6" s="303" t="s">
        <v>194</v>
      </c>
      <c r="C6" s="113"/>
    </row>
    <row r="7" spans="1:3" ht="21" customHeight="1">
      <c r="A7" s="303" t="s">
        <v>195</v>
      </c>
      <c r="C7" s="113"/>
    </row>
    <row r="8" spans="1:3" ht="21" customHeight="1">
      <c r="A8" s="303" t="s">
        <v>199</v>
      </c>
      <c r="C8" s="113"/>
    </row>
    <row r="9" spans="1:3" ht="21" customHeight="1">
      <c r="A9" s="303" t="s">
        <v>196</v>
      </c>
      <c r="C9" s="113"/>
    </row>
    <row r="10" spans="1:3" ht="21" customHeight="1">
      <c r="A10" s="303" t="s">
        <v>197</v>
      </c>
      <c r="C10" s="113"/>
    </row>
    <row r="11" spans="1:3" ht="21" customHeight="1">
      <c r="A11" s="303" t="s">
        <v>198</v>
      </c>
      <c r="C11" s="113"/>
    </row>
    <row r="12" spans="1:3" ht="12.75">
      <c r="A12" s="214"/>
      <c r="C12" s="113"/>
    </row>
    <row r="13" spans="1:3" ht="12.75">
      <c r="A13" s="214"/>
      <c r="C13" s="113"/>
    </row>
    <row r="14" spans="1:3" ht="12.75">
      <c r="A14" s="214"/>
      <c r="C14" s="113"/>
    </row>
    <row r="15" spans="1:3" ht="12.75">
      <c r="A15" s="214"/>
      <c r="C15" s="113"/>
    </row>
    <row r="16" ht="21" customHeight="1">
      <c r="A16" s="205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20.25">
      <c r="A21" s="205" t="s">
        <v>176</v>
      </c>
    </row>
    <row r="22" spans="1:2" ht="12.75">
      <c r="A22" t="s">
        <v>177</v>
      </c>
      <c r="B22" s="42"/>
    </row>
    <row r="23" ht="12.75">
      <c r="A23" t="s">
        <v>178</v>
      </c>
    </row>
    <row r="24" ht="15.75" customHeight="1">
      <c r="A24" t="s">
        <v>179</v>
      </c>
    </row>
    <row r="25" ht="15" customHeight="1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  <row r="33" ht="12.75">
      <c r="A33" t="s">
        <v>188</v>
      </c>
    </row>
  </sheetData>
  <sheetProtection/>
  <hyperlinks>
    <hyperlink ref="C2" r:id="rId1" display="Accéder au mémento en ligne sur entreprises.gouv.fr"/>
    <hyperlink ref="A4" location="récapitulatif!A1" display="Fréquentation des hébergements collectifs en France métropolitaine"/>
    <hyperlink ref="A5" location="'hôtellerie région'!A1" display="Hôtellerie de tourisme en France métropolitaine : arrivées, nuitées (selon la région)"/>
    <hyperlink ref="A6" location="'hôtellerie catégorie'!A1" display="Hôtellerie de tourisme en France métropolitaine : arrivées, nuitées, durée moyenne de séjour (selon la catégorie )"/>
    <hyperlink ref="A7" location="'hôte_DOM &amp; clientèles'!A1" display="Hôtellerie de tourisme dans les départements  d'outre-mer : arrivées , nuitées, durée moyenne de séjour (selon les DOM)"/>
    <hyperlink ref="A9" location="'hôtellerie plein air région'!A1" display="Hôtellerie de plein air en France métropolitaine : arrivées, nuitées (selon la région fréquentée)"/>
    <hyperlink ref="A10" location="'hôtelleri pleinair catégor'!A1" display="Hôtellerie de plein air en France métropolitaine : arrivées, nuitées, durée moyenne de séjour (selon la catégorie et type d'emplacements)"/>
    <hyperlink ref="A11" location="'hôtellerie pleinair client'!A1" display="Hôtellerie de plein air en France métropolitaine : arrivées, nuitées (selon l'origine de la clientèle)"/>
    <hyperlink ref="A8" location="'hôte_DOM &amp; clientèles'!A1" display="Hôtellerie de tourisme dans les départements  d'outre-mer : arrivées , nuitées, durée moyenne de séjour (selon l'origine de la clientèle)"/>
  </hyperlinks>
  <printOptions/>
  <pageMargins left="0.25" right="0.25" top="0.75" bottom="0.75" header="0.3" footer="0.3"/>
  <pageSetup fitToHeight="1" fitToWidth="1" horizontalDpi="600" verticalDpi="600" orientation="landscape" paperSize="9" scale="67" r:id="rId2"/>
  <headerFooter alignWithMargins="0">
    <oddFooter>&amp;L&amp;A&amp;C&amp;F&amp;R&amp;D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="90" zoomScaleNormal="90" zoomScalePageLayoutView="0" workbookViewId="0" topLeftCell="A1">
      <selection activeCell="J1" sqref="H1:J1"/>
    </sheetView>
  </sheetViews>
  <sheetFormatPr defaultColWidth="11.421875" defaultRowHeight="12.75"/>
  <cols>
    <col min="1" max="1" width="45.28125" style="0" customWidth="1"/>
    <col min="2" max="2" width="15.140625" style="0" customWidth="1"/>
    <col min="3" max="3" width="12.140625" style="0" customWidth="1"/>
    <col min="4" max="6" width="11.00390625" style="0" customWidth="1"/>
    <col min="7" max="7" width="17.00390625" style="0" bestFit="1" customWidth="1"/>
    <col min="8" max="8" width="13.28125" style="0" customWidth="1"/>
    <col min="9" max="11" width="11.57421875" style="0" customWidth="1"/>
    <col min="12" max="12" width="13.00390625" style="0" customWidth="1"/>
    <col min="13" max="13" width="16.57421875" style="13" bestFit="1" customWidth="1"/>
    <col min="14" max="14" width="15.421875" style="13" bestFit="1" customWidth="1"/>
    <col min="15" max="15" width="13.140625" style="13" bestFit="1" customWidth="1"/>
    <col min="16" max="16" width="14.00390625" style="13" bestFit="1" customWidth="1"/>
    <col min="17" max="19" width="13.00390625" style="13" bestFit="1" customWidth="1"/>
    <col min="20" max="21" width="11.421875" style="13" customWidth="1"/>
  </cols>
  <sheetData>
    <row r="1" spans="1:10" ht="18">
      <c r="A1" s="146" t="s">
        <v>156</v>
      </c>
      <c r="G1" s="8"/>
      <c r="H1" s="304" t="s">
        <v>55</v>
      </c>
      <c r="I1" s="8"/>
      <c r="J1" s="9"/>
    </row>
    <row r="2" ht="12.75">
      <c r="A2" s="13"/>
    </row>
    <row r="3" spans="1:21" s="145" customFormat="1" ht="13.5" customHeight="1">
      <c r="A3" s="215"/>
      <c r="B3" s="311" t="s">
        <v>25</v>
      </c>
      <c r="C3" s="312"/>
      <c r="D3" s="312"/>
      <c r="E3" s="312"/>
      <c r="F3" s="313"/>
      <c r="G3" s="314" t="s">
        <v>12</v>
      </c>
      <c r="H3" s="312"/>
      <c r="I3" s="312"/>
      <c r="J3" s="312"/>
      <c r="K3" s="312"/>
      <c r="L3" s="305" t="s">
        <v>150</v>
      </c>
      <c r="M3" s="11"/>
      <c r="N3" s="175"/>
      <c r="O3" s="175"/>
      <c r="P3" s="175"/>
      <c r="Q3" s="175"/>
      <c r="R3" s="175"/>
      <c r="S3" s="175"/>
      <c r="T3" s="175"/>
      <c r="U3" s="11"/>
    </row>
    <row r="4" spans="1:21" s="145" customFormat="1" ht="16.5" customHeight="1">
      <c r="A4" s="56"/>
      <c r="B4" s="310">
        <v>2017</v>
      </c>
      <c r="C4" s="308"/>
      <c r="D4" s="308" t="s">
        <v>162</v>
      </c>
      <c r="E4" s="308"/>
      <c r="F4" s="309"/>
      <c r="G4" s="308">
        <v>2017</v>
      </c>
      <c r="H4" s="308"/>
      <c r="I4" s="308" t="s">
        <v>162</v>
      </c>
      <c r="J4" s="308"/>
      <c r="K4" s="308"/>
      <c r="L4" s="306"/>
      <c r="M4" s="11"/>
      <c r="N4" s="8"/>
      <c r="O4" s="8"/>
      <c r="P4" s="8"/>
      <c r="Q4" s="8"/>
      <c r="R4" s="8"/>
      <c r="S4" s="8"/>
      <c r="T4" s="8"/>
      <c r="U4" s="11"/>
    </row>
    <row r="5" spans="1:20" ht="25.5">
      <c r="A5" s="225"/>
      <c r="B5" s="226" t="s">
        <v>10</v>
      </c>
      <c r="C5" s="227" t="s">
        <v>149</v>
      </c>
      <c r="D5" s="228" t="s">
        <v>1</v>
      </c>
      <c r="E5" s="228" t="s">
        <v>7</v>
      </c>
      <c r="F5" s="229" t="s">
        <v>56</v>
      </c>
      <c r="G5" s="227" t="s">
        <v>10</v>
      </c>
      <c r="H5" s="227" t="s">
        <v>149</v>
      </c>
      <c r="I5" s="228" t="s">
        <v>1</v>
      </c>
      <c r="J5" s="228" t="s">
        <v>7</v>
      </c>
      <c r="K5" s="228" t="s">
        <v>56</v>
      </c>
      <c r="L5" s="307"/>
      <c r="N5" s="182"/>
      <c r="O5" s="183"/>
      <c r="P5" s="183"/>
      <c r="Q5" s="183"/>
      <c r="R5" s="183"/>
      <c r="S5" s="183"/>
      <c r="T5" s="183"/>
    </row>
    <row r="6" spans="1:21" s="145" customFormat="1" ht="15">
      <c r="A6" s="56" t="s">
        <v>144</v>
      </c>
      <c r="B6" s="219">
        <v>117894.42033167892</v>
      </c>
      <c r="C6" s="201">
        <v>30.847373293387903</v>
      </c>
      <c r="D6" s="201">
        <v>4.678219569935993</v>
      </c>
      <c r="E6" s="201">
        <v>3.0263590140707564</v>
      </c>
      <c r="F6" s="220">
        <v>8.58095564351602</v>
      </c>
      <c r="G6" s="216">
        <v>209934.1125458144</v>
      </c>
      <c r="H6" s="201">
        <v>36.049537781101314</v>
      </c>
      <c r="I6" s="201">
        <v>4.920229740815252</v>
      </c>
      <c r="J6" s="201">
        <v>2.8404194996202614</v>
      </c>
      <c r="K6" s="201">
        <v>8.824412984594886</v>
      </c>
      <c r="L6" s="223">
        <v>1.7806959138116552</v>
      </c>
      <c r="M6" s="11"/>
      <c r="N6" s="182"/>
      <c r="O6" s="183"/>
      <c r="P6" s="183"/>
      <c r="Q6" s="183"/>
      <c r="R6" s="183"/>
      <c r="S6" s="183"/>
      <c r="T6" s="183"/>
      <c r="U6" s="11"/>
    </row>
    <row r="7" spans="1:21" s="145" customFormat="1" ht="15">
      <c r="A7" s="56" t="s">
        <v>148</v>
      </c>
      <c r="B7" s="219">
        <v>24179.973439301757</v>
      </c>
      <c r="C7" s="201">
        <v>32.94086228469324</v>
      </c>
      <c r="D7" s="201">
        <v>4.732452769608697</v>
      </c>
      <c r="E7" s="201">
        <v>4.848886331256197</v>
      </c>
      <c r="F7" s="220">
        <v>4.496221193425076</v>
      </c>
      <c r="G7" s="216">
        <v>123970.90710885095</v>
      </c>
      <c r="H7" s="201">
        <v>31.27263561202294</v>
      </c>
      <c r="I7" s="201">
        <v>5.545889653579539</v>
      </c>
      <c r="J7" s="201">
        <v>6.02671137374593</v>
      </c>
      <c r="K7" s="201">
        <v>4.504367687913202</v>
      </c>
      <c r="L7" s="223">
        <v>5.127007580055921</v>
      </c>
      <c r="M7" s="11"/>
      <c r="N7" s="182"/>
      <c r="O7" s="183"/>
      <c r="P7" s="183"/>
      <c r="Q7" s="183"/>
      <c r="R7" s="183"/>
      <c r="S7" s="183"/>
      <c r="T7" s="183"/>
      <c r="U7" s="11"/>
    </row>
    <row r="8" spans="1:20" ht="15">
      <c r="A8" s="110" t="s">
        <v>146</v>
      </c>
      <c r="B8" s="221">
        <v>14249.08676658821</v>
      </c>
      <c r="C8" s="202">
        <v>42.258461871605654</v>
      </c>
      <c r="D8" s="202">
        <v>2.264777327983536</v>
      </c>
      <c r="E8" s="202">
        <v>0.866564699853134</v>
      </c>
      <c r="F8" s="218">
        <v>4.239088864026597</v>
      </c>
      <c r="G8" s="217">
        <v>59478.96819118035</v>
      </c>
      <c r="H8" s="202">
        <v>41.388693451149216</v>
      </c>
      <c r="I8" s="202">
        <v>2.0562027063531385</v>
      </c>
      <c r="J8" s="202">
        <v>0.9528207293618696</v>
      </c>
      <c r="K8" s="202">
        <v>3.6606159773897806</v>
      </c>
      <c r="L8" s="224">
        <v>4.174230192116512</v>
      </c>
      <c r="N8" s="182"/>
      <c r="O8" s="183"/>
      <c r="P8" s="183"/>
      <c r="Q8" s="183"/>
      <c r="R8" s="183"/>
      <c r="S8" s="183"/>
      <c r="T8" s="183"/>
    </row>
    <row r="9" spans="1:20" ht="15">
      <c r="A9" s="110" t="s">
        <v>147</v>
      </c>
      <c r="B9" s="221">
        <v>9930.886672713541</v>
      </c>
      <c r="C9" s="202">
        <v>19.5717353028058</v>
      </c>
      <c r="D9" s="202">
        <v>8.488669489387624</v>
      </c>
      <c r="E9" s="202">
        <v>9.293799505695599</v>
      </c>
      <c r="F9" s="218">
        <v>5.3009353910220325</v>
      </c>
      <c r="G9" s="217">
        <v>64491.9389176705</v>
      </c>
      <c r="H9" s="202">
        <v>21.942900880343615</v>
      </c>
      <c r="I9" s="202">
        <v>8.982764990486757</v>
      </c>
      <c r="J9" s="202">
        <v>9.850115002667813</v>
      </c>
      <c r="K9" s="202">
        <v>6.005345647672478</v>
      </c>
      <c r="L9" s="224">
        <v>6.4940766160257235</v>
      </c>
      <c r="N9" s="182"/>
      <c r="O9" s="183"/>
      <c r="P9" s="183"/>
      <c r="Q9" s="183"/>
      <c r="R9" s="183"/>
      <c r="S9" s="183"/>
      <c r="T9" s="183"/>
    </row>
    <row r="10" spans="1:21" s="145" customFormat="1" ht="15">
      <c r="A10" s="56" t="s">
        <v>151</v>
      </c>
      <c r="B10" s="222">
        <v>23292.2557490983</v>
      </c>
      <c r="C10" s="201">
        <v>18.870783414943325</v>
      </c>
      <c r="D10" s="201">
        <v>7.180118238834687</v>
      </c>
      <c r="E10" s="201">
        <v>6.828192925063492</v>
      </c>
      <c r="F10" s="220">
        <v>8.719906652543784</v>
      </c>
      <c r="G10" s="216">
        <v>94813.00833930471</v>
      </c>
      <c r="H10" s="201">
        <v>19.30629369563317</v>
      </c>
      <c r="I10" s="201">
        <v>7.0312336324998</v>
      </c>
      <c r="J10" s="201">
        <v>7.954104259971562</v>
      </c>
      <c r="K10" s="201">
        <v>3.3399414634303293</v>
      </c>
      <c r="L10" s="223">
        <v>4.070580769875634</v>
      </c>
      <c r="M10" s="11"/>
      <c r="N10" s="182"/>
      <c r="O10" s="183"/>
      <c r="P10" s="183"/>
      <c r="Q10" s="183"/>
      <c r="R10" s="183"/>
      <c r="S10" s="183"/>
      <c r="T10" s="183"/>
      <c r="U10" s="11"/>
    </row>
    <row r="11" spans="1:20" ht="15">
      <c r="A11" s="110" t="s">
        <v>152</v>
      </c>
      <c r="B11" s="221">
        <v>18198.68665195436</v>
      </c>
      <c r="C11" s="202">
        <v>20.839313945472682</v>
      </c>
      <c r="D11" s="202">
        <v>8.175176342542724</v>
      </c>
      <c r="E11" s="202">
        <v>8.447597890710746</v>
      </c>
      <c r="F11" s="218">
        <v>7.152705824941319</v>
      </c>
      <c r="G11" s="217">
        <v>70950.890638178</v>
      </c>
      <c r="H11" s="202">
        <v>21.847775925524786</v>
      </c>
      <c r="I11" s="202">
        <v>7.371337334439931</v>
      </c>
      <c r="J11" s="202">
        <v>9.170462492038101</v>
      </c>
      <c r="K11" s="202">
        <v>1.3953008673216916</v>
      </c>
      <c r="L11" s="223">
        <v>3.8986819211241586</v>
      </c>
      <c r="N11" s="182"/>
      <c r="O11" s="183"/>
      <c r="P11" s="183"/>
      <c r="Q11" s="183"/>
      <c r="R11" s="183"/>
      <c r="S11" s="183"/>
      <c r="T11" s="183"/>
    </row>
    <row r="12" spans="1:20" ht="15">
      <c r="A12" s="110" t="s">
        <v>154</v>
      </c>
      <c r="B12" s="221">
        <v>4086.2117604928394</v>
      </c>
      <c r="C12" s="202">
        <v>9.527776020534816</v>
      </c>
      <c r="D12" s="202">
        <v>3.547964561370587</v>
      </c>
      <c r="E12" s="202">
        <v>1.853234823715355</v>
      </c>
      <c r="F12" s="218">
        <v>22.978169164299356</v>
      </c>
      <c r="G12" s="217">
        <v>20330.221060842297</v>
      </c>
      <c r="H12" s="202">
        <v>10.045241307451708</v>
      </c>
      <c r="I12" s="202">
        <v>5.337612649554013</v>
      </c>
      <c r="J12" s="202">
        <v>4.466652223706058</v>
      </c>
      <c r="K12" s="202">
        <v>13.836584077018799</v>
      </c>
      <c r="L12" s="223">
        <v>4.975322438597813</v>
      </c>
      <c r="N12" s="182"/>
      <c r="O12" s="183"/>
      <c r="P12" s="183"/>
      <c r="Q12" s="183"/>
      <c r="R12" s="183"/>
      <c r="S12" s="183"/>
      <c r="T12" s="183"/>
    </row>
    <row r="13" spans="1:20" ht="15">
      <c r="A13" s="110" t="s">
        <v>153</v>
      </c>
      <c r="B13" s="221">
        <v>1007.3573366511051</v>
      </c>
      <c r="C13" s="202">
        <v>21.206435638727488</v>
      </c>
      <c r="D13" s="202">
        <v>4.678902254938566</v>
      </c>
      <c r="E13" s="202">
        <v>2.3720874713020867</v>
      </c>
      <c r="F13" s="218">
        <v>14.24395729285588</v>
      </c>
      <c r="G13" s="217">
        <v>3531.8966402844335</v>
      </c>
      <c r="H13" s="204">
        <v>21.55970464347351</v>
      </c>
      <c r="I13" s="202">
        <v>10.218347188496057</v>
      </c>
      <c r="J13" s="202">
        <v>7.670581952744193</v>
      </c>
      <c r="K13" s="202">
        <v>20.60103498634365</v>
      </c>
      <c r="L13" s="223">
        <v>3.5061010743476566</v>
      </c>
      <c r="N13" s="182"/>
      <c r="O13" s="183"/>
      <c r="P13" s="183"/>
      <c r="Q13" s="183"/>
      <c r="R13" s="183"/>
      <c r="S13" s="183"/>
      <c r="T13" s="183"/>
    </row>
    <row r="14" spans="1:20" s="11" customFormat="1" ht="15">
      <c r="A14" s="231" t="s">
        <v>145</v>
      </c>
      <c r="B14" s="232">
        <v>165366.649520079</v>
      </c>
      <c r="C14" s="233">
        <v>29.46655505157045</v>
      </c>
      <c r="D14" s="233">
        <v>5.031505702588279</v>
      </c>
      <c r="E14" s="233">
        <v>3.876293678390308</v>
      </c>
      <c r="F14" s="234">
        <v>7.9039276666167835</v>
      </c>
      <c r="G14" s="235">
        <v>428718.02799397</v>
      </c>
      <c r="H14" s="233">
        <v>30.96537034738648</v>
      </c>
      <c r="I14" s="233">
        <v>5.561624790596209</v>
      </c>
      <c r="J14" s="233">
        <v>5.035281812728765</v>
      </c>
      <c r="K14" s="233">
        <v>6.754425053701163</v>
      </c>
      <c r="L14" s="236">
        <v>2.592530170008159</v>
      </c>
      <c r="N14" s="182"/>
      <c r="O14" s="183"/>
      <c r="P14" s="183"/>
      <c r="Q14" s="183"/>
      <c r="R14" s="183"/>
      <c r="S14" s="183"/>
      <c r="T14" s="183"/>
    </row>
    <row r="15" spans="1:21" s="42" customFormat="1" ht="15">
      <c r="A15" s="49" t="s">
        <v>155</v>
      </c>
      <c r="M15" s="48"/>
      <c r="N15" s="230"/>
      <c r="O15" s="186"/>
      <c r="P15" s="186"/>
      <c r="Q15" s="186"/>
      <c r="R15" s="186"/>
      <c r="S15" s="186"/>
      <c r="T15" s="186"/>
      <c r="U15" s="48"/>
    </row>
    <row r="16" spans="14:20" ht="15">
      <c r="N16" s="182"/>
      <c r="O16" s="183"/>
      <c r="P16" s="183"/>
      <c r="Q16" s="183"/>
      <c r="R16" s="183"/>
      <c r="S16" s="183"/>
      <c r="T16" s="183"/>
    </row>
  </sheetData>
  <sheetProtection/>
  <mergeCells count="7">
    <mergeCell ref="L3:L5"/>
    <mergeCell ref="D4:F4"/>
    <mergeCell ref="B4:C4"/>
    <mergeCell ref="B3:F3"/>
    <mergeCell ref="G3:K3"/>
    <mergeCell ref="G4:H4"/>
    <mergeCell ref="I4:K4"/>
  </mergeCells>
  <hyperlinks>
    <hyperlink ref="H1" location="'Sommaire '!A1" display="Retour au sommaire"/>
  </hyperlinks>
  <printOptions/>
  <pageMargins left="0.25" right="0.25" top="0.75" bottom="0.75" header="0.3" footer="0.3"/>
  <pageSetup fitToHeight="1" fitToWidth="1" horizontalDpi="600" verticalDpi="600" orientation="landscape" paperSize="9" scale="78" r:id="rId1"/>
  <headerFoot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H1" sqref="H1:J1"/>
    </sheetView>
  </sheetViews>
  <sheetFormatPr defaultColWidth="11.421875" defaultRowHeight="12.75"/>
  <cols>
    <col min="1" max="1" width="24.7109375" style="3" customWidth="1"/>
    <col min="2" max="2" width="12.57421875" style="3" customWidth="1"/>
    <col min="3" max="3" width="11.7109375" style="3" customWidth="1"/>
    <col min="4" max="4" width="10.8515625" style="3" customWidth="1"/>
    <col min="5" max="6" width="12.00390625" style="3" customWidth="1"/>
    <col min="7" max="7" width="12.28125" style="3" customWidth="1"/>
    <col min="8" max="9" width="10.8515625" style="3" customWidth="1"/>
    <col min="10" max="10" width="13.8515625" style="3" customWidth="1"/>
    <col min="11" max="11" width="17.8515625" style="3" bestFit="1" customWidth="1"/>
    <col min="12" max="16384" width="11.421875" style="3" customWidth="1"/>
  </cols>
  <sheetData>
    <row r="1" spans="1:10" s="1" customFormat="1" ht="15.75">
      <c r="A1" s="43" t="s">
        <v>60</v>
      </c>
      <c r="G1" s="29"/>
      <c r="H1" s="304" t="s">
        <v>55</v>
      </c>
      <c r="I1" s="8"/>
      <c r="J1" s="9"/>
    </row>
    <row r="2" s="1" customFormat="1" ht="15">
      <c r="A2" s="2" t="s">
        <v>161</v>
      </c>
    </row>
    <row r="4" spans="1:10" s="4" customFormat="1" ht="12.75" customHeight="1">
      <c r="A4" s="315" t="s">
        <v>0</v>
      </c>
      <c r="B4" s="315" t="s">
        <v>25</v>
      </c>
      <c r="C4" s="319"/>
      <c r="D4" s="319"/>
      <c r="E4" s="320"/>
      <c r="F4" s="321" t="s">
        <v>12</v>
      </c>
      <c r="G4" s="319"/>
      <c r="H4" s="319"/>
      <c r="I4" s="319"/>
      <c r="J4" s="317" t="s">
        <v>160</v>
      </c>
    </row>
    <row r="5" spans="1:10" s="4" customFormat="1" ht="48" customHeight="1">
      <c r="A5" s="316"/>
      <c r="B5" s="244" t="s">
        <v>29</v>
      </c>
      <c r="C5" s="245" t="s">
        <v>7</v>
      </c>
      <c r="D5" s="245" t="s">
        <v>56</v>
      </c>
      <c r="E5" s="246" t="s">
        <v>159</v>
      </c>
      <c r="F5" s="245" t="s">
        <v>29</v>
      </c>
      <c r="G5" s="245" t="s">
        <v>7</v>
      </c>
      <c r="H5" s="245" t="s">
        <v>56</v>
      </c>
      <c r="I5" s="245" t="s">
        <v>159</v>
      </c>
      <c r="J5" s="318"/>
    </row>
    <row r="6" spans="1:13" ht="12.75">
      <c r="A6" s="237" t="s">
        <v>131</v>
      </c>
      <c r="B6" s="247">
        <v>13655.457322262379</v>
      </c>
      <c r="C6" s="238">
        <v>10641.756472242443</v>
      </c>
      <c r="D6" s="238">
        <v>3013.700850019927</v>
      </c>
      <c r="E6" s="248">
        <f aca="true" t="shared" si="0" ref="E6:E19">B6/B$19*100</f>
        <v>11.582785074853193</v>
      </c>
      <c r="F6" s="238">
        <v>23744.81973738837</v>
      </c>
      <c r="G6" s="238">
        <v>17637.571104394003</v>
      </c>
      <c r="H6" s="238">
        <v>6107.248632994372</v>
      </c>
      <c r="I6" s="239">
        <f aca="true" t="shared" si="1" ref="I6:I19">F6/F$19*100</f>
        <v>11.310605717880428</v>
      </c>
      <c r="J6" s="251">
        <v>2.1552997320843037</v>
      </c>
      <c r="K6"/>
      <c r="L6"/>
      <c r="M6"/>
    </row>
    <row r="7" spans="1:14" ht="12.75">
      <c r="A7" s="237" t="s">
        <v>132</v>
      </c>
      <c r="B7" s="247">
        <v>5254.791040938016</v>
      </c>
      <c r="C7" s="238">
        <v>3674.738231035692</v>
      </c>
      <c r="D7" s="238">
        <v>1580.0528099023222</v>
      </c>
      <c r="E7" s="248">
        <f t="shared" si="0"/>
        <v>4.457200795554553</v>
      </c>
      <c r="F7" s="238">
        <v>7262.738944422557</v>
      </c>
      <c r="G7" s="238">
        <v>5206.405856610059</v>
      </c>
      <c r="H7" s="238">
        <v>2056.3330878125007</v>
      </c>
      <c r="I7" s="239">
        <f t="shared" si="1"/>
        <v>3.459532543972627</v>
      </c>
      <c r="J7" s="251">
        <v>2.8329857177704643</v>
      </c>
      <c r="K7"/>
      <c r="L7"/>
      <c r="M7"/>
      <c r="N7"/>
    </row>
    <row r="8" spans="1:15" ht="12.75">
      <c r="A8" s="237" t="s">
        <v>3</v>
      </c>
      <c r="B8" s="247">
        <v>4645.32872626264</v>
      </c>
      <c r="C8" s="238">
        <v>4015.884751066074</v>
      </c>
      <c r="D8" s="238">
        <v>629.443975196565</v>
      </c>
      <c r="E8" s="248">
        <f t="shared" si="0"/>
        <v>3.940244765777451</v>
      </c>
      <c r="F8" s="238">
        <v>7942.781125759692</v>
      </c>
      <c r="G8" s="238">
        <v>6732.69308233094</v>
      </c>
      <c r="H8" s="238">
        <v>1210.0880434287506</v>
      </c>
      <c r="I8" s="239">
        <f t="shared" si="1"/>
        <v>3.7834637874901524</v>
      </c>
      <c r="J8" s="251">
        <v>1.9201520933068927</v>
      </c>
      <c r="K8" s="114"/>
      <c r="L8" s="53"/>
      <c r="M8" s="53"/>
      <c r="N8" s="53"/>
      <c r="O8" s="119"/>
    </row>
    <row r="9" spans="1:15" ht="12.75">
      <c r="A9" s="237" t="s">
        <v>133</v>
      </c>
      <c r="B9" s="247">
        <v>4199.623375171161</v>
      </c>
      <c r="C9" s="238">
        <v>3301.9983677718433</v>
      </c>
      <c r="D9" s="238">
        <v>897.6250073993181</v>
      </c>
      <c r="E9" s="248">
        <f t="shared" si="0"/>
        <v>3.562190104804054</v>
      </c>
      <c r="F9" s="238">
        <v>5962.170356673796</v>
      </c>
      <c r="G9" s="238">
        <v>4670.753651878884</v>
      </c>
      <c r="H9" s="238">
        <v>1291.416704794913</v>
      </c>
      <c r="I9" s="239">
        <f t="shared" si="1"/>
        <v>2.840019796864919</v>
      </c>
      <c r="J9" s="251">
        <v>2.8654640338368287</v>
      </c>
      <c r="K9" s="114"/>
      <c r="L9" s="53"/>
      <c r="M9" s="53"/>
      <c r="N9" s="53"/>
      <c r="O9" s="119"/>
    </row>
    <row r="10" spans="1:15" ht="12.75">
      <c r="A10" s="237" t="s">
        <v>4</v>
      </c>
      <c r="B10" s="247">
        <v>1477.846956746639</v>
      </c>
      <c r="C10" s="238">
        <v>1135.8674810062992</v>
      </c>
      <c r="D10" s="238">
        <v>341.97947574033975</v>
      </c>
      <c r="E10" s="248">
        <f t="shared" si="0"/>
        <v>1.2535342661585949</v>
      </c>
      <c r="F10" s="238">
        <v>3270.62671147227</v>
      </c>
      <c r="G10" s="238">
        <v>2451.8795532790873</v>
      </c>
      <c r="H10" s="238">
        <v>818.7471581931809</v>
      </c>
      <c r="I10" s="239">
        <f t="shared" si="1"/>
        <v>1.5579300914035685</v>
      </c>
      <c r="J10" s="251">
        <v>5.997287643833316</v>
      </c>
      <c r="K10" s="114"/>
      <c r="L10" s="53"/>
      <c r="M10" s="53"/>
      <c r="N10" s="53"/>
      <c r="O10" s="119"/>
    </row>
    <row r="11" spans="1:15" ht="12.75">
      <c r="A11" s="237" t="s">
        <v>134</v>
      </c>
      <c r="B11" s="247">
        <v>8992.560873552708</v>
      </c>
      <c r="C11" s="238">
        <v>6007.262411721612</v>
      </c>
      <c r="D11" s="238">
        <v>2985.2984618310948</v>
      </c>
      <c r="E11" s="248">
        <f t="shared" si="0"/>
        <v>7.627639075923565</v>
      </c>
      <c r="F11" s="238">
        <v>14296.203846791394</v>
      </c>
      <c r="G11" s="238">
        <v>9534.36759788196</v>
      </c>
      <c r="H11" s="238">
        <v>4761.836248909436</v>
      </c>
      <c r="I11" s="239">
        <f t="shared" si="1"/>
        <v>6.809852707320983</v>
      </c>
      <c r="J11" s="251">
        <v>4.9190628822668225</v>
      </c>
      <c r="K11" s="114"/>
      <c r="L11" s="53"/>
      <c r="M11" s="53"/>
      <c r="N11" s="53"/>
      <c r="O11" s="119"/>
    </row>
    <row r="12" spans="1:15" ht="12.75">
      <c r="A12" s="237" t="s">
        <v>135</v>
      </c>
      <c r="B12" s="247">
        <v>5769.8103376267745</v>
      </c>
      <c r="C12" s="238">
        <v>4303.6635772384125</v>
      </c>
      <c r="D12" s="238">
        <v>1466.1467603883614</v>
      </c>
      <c r="E12" s="248">
        <f t="shared" si="0"/>
        <v>4.894048693224202</v>
      </c>
      <c r="F12" s="238">
        <v>9032.187478685082</v>
      </c>
      <c r="G12" s="238">
        <v>6723.107667346193</v>
      </c>
      <c r="H12" s="238">
        <v>2309.079811338888</v>
      </c>
      <c r="I12" s="239">
        <f t="shared" si="1"/>
        <v>4.302391530920914</v>
      </c>
      <c r="J12" s="251">
        <v>1.3940592271244112</v>
      </c>
      <c r="K12" s="114"/>
      <c r="L12" s="53"/>
      <c r="M12" s="53"/>
      <c r="N12" s="53"/>
      <c r="O12" s="119"/>
    </row>
    <row r="13" spans="1:15" ht="12.75">
      <c r="A13" s="237" t="s">
        <v>136</v>
      </c>
      <c r="B13" s="247">
        <v>33812.81258656242</v>
      </c>
      <c r="C13" s="238">
        <v>17652.011647991974</v>
      </c>
      <c r="D13" s="238">
        <v>16160.800938570495</v>
      </c>
      <c r="E13" s="248">
        <f t="shared" si="0"/>
        <v>28.680587674492987</v>
      </c>
      <c r="F13" s="238">
        <v>68048.36322687492</v>
      </c>
      <c r="G13" s="238">
        <v>29707.358473789467</v>
      </c>
      <c r="H13" s="238">
        <v>38341.00475308547</v>
      </c>
      <c r="I13" s="239">
        <f t="shared" si="1"/>
        <v>32.414152422239006</v>
      </c>
      <c r="J13" s="251">
        <v>9.493623870302415</v>
      </c>
      <c r="K13" s="114"/>
      <c r="L13" s="53"/>
      <c r="M13" s="53"/>
      <c r="N13" s="53"/>
      <c r="O13" s="119"/>
    </row>
    <row r="14" spans="1:15" ht="12.75">
      <c r="A14" s="237" t="s">
        <v>137</v>
      </c>
      <c r="B14" s="247">
        <v>4993.263970470667</v>
      </c>
      <c r="C14" s="238">
        <v>3893.57025096576</v>
      </c>
      <c r="D14" s="238">
        <v>1099.693719504906</v>
      </c>
      <c r="E14" s="248">
        <f t="shared" si="0"/>
        <v>4.235369202734825</v>
      </c>
      <c r="F14" s="238">
        <v>7868.625803469304</v>
      </c>
      <c r="G14" s="238">
        <v>5989.388647591176</v>
      </c>
      <c r="H14" s="238">
        <v>1879.23715587813</v>
      </c>
      <c r="I14" s="239">
        <f t="shared" si="1"/>
        <v>3.7481406466288947</v>
      </c>
      <c r="J14" s="251">
        <v>3.5568819484466108</v>
      </c>
      <c r="K14" s="114"/>
      <c r="L14" s="53"/>
      <c r="M14" s="53"/>
      <c r="N14" s="53"/>
      <c r="O14" s="119"/>
    </row>
    <row r="15" spans="1:15" ht="12.75">
      <c r="A15" s="237" t="s">
        <v>140</v>
      </c>
      <c r="B15" s="247">
        <v>9930.006007236194</v>
      </c>
      <c r="C15" s="238">
        <v>8338.12930214661</v>
      </c>
      <c r="D15" s="238">
        <v>1591.876705089589</v>
      </c>
      <c r="E15" s="248">
        <f t="shared" si="0"/>
        <v>8.42279556513325</v>
      </c>
      <c r="F15" s="238">
        <v>16237.560670617559</v>
      </c>
      <c r="G15" s="238">
        <v>13482.789004244203</v>
      </c>
      <c r="H15" s="238">
        <v>2754.771666373352</v>
      </c>
      <c r="I15" s="239">
        <f t="shared" si="1"/>
        <v>7.734598476497729</v>
      </c>
      <c r="J15" s="251">
        <v>3.520075587133298</v>
      </c>
      <c r="K15" s="114"/>
      <c r="L15" s="53"/>
      <c r="M15" s="53"/>
      <c r="N15" s="53"/>
      <c r="O15" s="119"/>
    </row>
    <row r="16" spans="1:15" ht="12.75">
      <c r="A16" s="237" t="s">
        <v>138</v>
      </c>
      <c r="B16" s="247">
        <v>9136.241499000056</v>
      </c>
      <c r="C16" s="238">
        <v>6966.575623626759</v>
      </c>
      <c r="D16" s="238">
        <v>2169.665875373296</v>
      </c>
      <c r="E16" s="248">
        <f t="shared" si="0"/>
        <v>7.7495113621972695</v>
      </c>
      <c r="F16" s="238">
        <v>16289.708085568556</v>
      </c>
      <c r="G16" s="238">
        <v>11929.46638885522</v>
      </c>
      <c r="H16" s="238">
        <v>4360.241696713332</v>
      </c>
      <c r="I16" s="239">
        <f t="shared" si="1"/>
        <v>7.759438372367258</v>
      </c>
      <c r="J16" s="251">
        <v>1.078533779400881</v>
      </c>
      <c r="K16" s="114"/>
      <c r="L16" s="53"/>
      <c r="M16" s="53"/>
      <c r="N16" s="53"/>
      <c r="O16" s="119"/>
    </row>
    <row r="17" spans="1:15" ht="12.75">
      <c r="A17" s="237" t="s">
        <v>5</v>
      </c>
      <c r="B17" s="247">
        <v>4516.285880066657</v>
      </c>
      <c r="C17" s="238">
        <v>4076.485335883897</v>
      </c>
      <c r="D17" s="238">
        <v>439.8005441827634</v>
      </c>
      <c r="E17" s="248">
        <f t="shared" si="0"/>
        <v>3.830788486308974</v>
      </c>
      <c r="F17" s="238">
        <v>7140.199196037935</v>
      </c>
      <c r="G17" s="238">
        <v>6334.507983918542</v>
      </c>
      <c r="H17" s="238">
        <v>805.691212119394</v>
      </c>
      <c r="I17" s="239">
        <f t="shared" si="1"/>
        <v>3.401161969081955</v>
      </c>
      <c r="J17" s="251">
        <v>2.416268456055426</v>
      </c>
      <c r="K17" s="114"/>
      <c r="L17" s="53"/>
      <c r="M17" s="53"/>
      <c r="N17" s="53"/>
      <c r="O17" s="119"/>
    </row>
    <row r="18" spans="1:15" ht="12.75">
      <c r="A18" s="237" t="s">
        <v>139</v>
      </c>
      <c r="B18" s="247">
        <v>11510.391755782475</v>
      </c>
      <c r="C18" s="238">
        <v>7519.144947192621</v>
      </c>
      <c r="D18" s="238">
        <v>3991.246808589855</v>
      </c>
      <c r="E18" s="248">
        <f t="shared" si="0"/>
        <v>9.763304932837078</v>
      </c>
      <c r="F18" s="238">
        <v>22838.127362052517</v>
      </c>
      <c r="G18" s="238">
        <v>13853.546316071046</v>
      </c>
      <c r="H18" s="238">
        <v>8984.581045981464</v>
      </c>
      <c r="I18" s="239">
        <f t="shared" si="1"/>
        <v>10.87871193733155</v>
      </c>
      <c r="J18" s="251">
        <v>3.6189456394876807</v>
      </c>
      <c r="K18" s="114"/>
      <c r="L18" s="53"/>
      <c r="M18" s="53"/>
      <c r="N18" s="53"/>
      <c r="O18" s="119"/>
    </row>
    <row r="19" spans="1:15" ht="12.75">
      <c r="A19" s="240" t="s">
        <v>1</v>
      </c>
      <c r="B19" s="249">
        <v>117894.42033167879</v>
      </c>
      <c r="C19" s="241">
        <v>81527.08839989001</v>
      </c>
      <c r="D19" s="241">
        <v>36367.33193178883</v>
      </c>
      <c r="E19" s="250">
        <f t="shared" si="0"/>
        <v>100</v>
      </c>
      <c r="F19" s="243">
        <v>209934.112545814</v>
      </c>
      <c r="G19" s="241">
        <v>134253.83532819076</v>
      </c>
      <c r="H19" s="241">
        <v>75680.27721762318</v>
      </c>
      <c r="I19" s="242">
        <f t="shared" si="1"/>
        <v>100</v>
      </c>
      <c r="J19" s="252">
        <v>4.678219569935926</v>
      </c>
      <c r="K19" s="114"/>
      <c r="L19" s="53"/>
      <c r="M19" s="53"/>
      <c r="N19" s="53"/>
      <c r="O19" s="119"/>
    </row>
    <row r="20" spans="1:15" ht="12.75">
      <c r="A20" s="59" t="s">
        <v>126</v>
      </c>
      <c r="B20" s="60"/>
      <c r="C20" s="60"/>
      <c r="D20" s="60"/>
      <c r="E20" s="60"/>
      <c r="F20" s="60"/>
      <c r="G20" s="196"/>
      <c r="H20" s="196"/>
      <c r="I20" s="60"/>
      <c r="J20" s="60"/>
      <c r="K20" s="114"/>
      <c r="L20" s="53"/>
      <c r="M20" s="53"/>
      <c r="N20" s="53"/>
      <c r="O20" s="119"/>
    </row>
    <row r="21" spans="1:15" ht="12.75">
      <c r="A21" s="115"/>
      <c r="B21" s="116"/>
      <c r="C21" s="116"/>
      <c r="D21" s="116"/>
      <c r="E21" s="117"/>
      <c r="F21" s="116"/>
      <c r="G21" s="116"/>
      <c r="H21" s="116"/>
      <c r="I21" s="117"/>
      <c r="J21" s="118"/>
      <c r="K21" s="114"/>
      <c r="L21" s="53"/>
      <c r="M21" s="53"/>
      <c r="N21" s="53"/>
      <c r="O21" s="119"/>
    </row>
  </sheetData>
  <sheetProtection/>
  <mergeCells count="4">
    <mergeCell ref="A4:A5"/>
    <mergeCell ref="J4:J5"/>
    <mergeCell ref="B4:E4"/>
    <mergeCell ref="F4:I4"/>
  </mergeCells>
  <hyperlinks>
    <hyperlink ref="H1" location="'Sommaire '!A1" display="Retour au sommaire"/>
  </hyperlinks>
  <printOptions/>
  <pageMargins left="0.25" right="0.25" top="0.75" bottom="0.75" header="0.3" footer="0.3"/>
  <pageSetup fitToHeight="1" fitToWidth="1" horizontalDpi="600" verticalDpi="600" orientation="landscape" paperSize="9" r:id="rId1"/>
  <headerFooter alignWithMargins="0">
    <oddFooter>&amp;L&amp;A&amp;C&amp;F&amp;R&amp;D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I1" sqref="I1:K1"/>
    </sheetView>
  </sheetViews>
  <sheetFormatPr defaultColWidth="11.421875" defaultRowHeight="12.75"/>
  <cols>
    <col min="1" max="1" width="21.00390625" style="13" customWidth="1"/>
    <col min="2" max="2" width="14.8515625" style="13" customWidth="1"/>
    <col min="3" max="3" width="15.140625" style="13" customWidth="1"/>
    <col min="4" max="5" width="13.140625" style="13" customWidth="1"/>
    <col min="6" max="6" width="14.8515625" style="13" customWidth="1"/>
    <col min="7" max="7" width="12.28125" style="13" customWidth="1"/>
    <col min="8" max="8" width="12.140625" style="13" customWidth="1"/>
    <col min="9" max="9" width="11.8515625" style="13" bestFit="1" customWidth="1"/>
    <col min="10" max="10" width="15.7109375" style="13" customWidth="1"/>
    <col min="11" max="11" width="3.140625" style="13" customWidth="1"/>
    <col min="12" max="16384" width="11.421875" style="13" customWidth="1"/>
  </cols>
  <sheetData>
    <row r="1" spans="1:11" s="8" customFormat="1" ht="15.75">
      <c r="A1" s="10" t="s">
        <v>54</v>
      </c>
      <c r="H1" s="29"/>
      <c r="I1" s="304" t="s">
        <v>55</v>
      </c>
      <c r="K1" s="9"/>
    </row>
    <row r="2" spans="1:10" s="8" customFormat="1" ht="12.75">
      <c r="A2" s="11" t="s">
        <v>190</v>
      </c>
      <c r="I2" s="9"/>
      <c r="J2" s="9"/>
    </row>
    <row r="3" spans="1:10" s="8" customFormat="1" ht="12.75">
      <c r="A3" s="124"/>
      <c r="B3" s="125"/>
      <c r="C3" s="125"/>
      <c r="D3" s="125"/>
      <c r="E3" s="126"/>
      <c r="F3" s="125"/>
      <c r="G3" s="125"/>
      <c r="H3" s="126"/>
      <c r="I3" s="125"/>
      <c r="J3" s="127"/>
    </row>
    <row r="4" spans="1:10" s="8" customFormat="1" ht="12.75" customHeight="1">
      <c r="A4" s="326"/>
      <c r="B4" s="327"/>
      <c r="C4" s="322" t="s">
        <v>9</v>
      </c>
      <c r="D4" s="323"/>
      <c r="E4" s="323"/>
      <c r="F4" s="322" t="s">
        <v>12</v>
      </c>
      <c r="G4" s="323"/>
      <c r="H4" s="323"/>
      <c r="I4" s="324" t="s">
        <v>128</v>
      </c>
      <c r="J4" s="324" t="s">
        <v>129</v>
      </c>
    </row>
    <row r="5" spans="1:10" s="14" customFormat="1" ht="45.75" customHeight="1">
      <c r="A5" s="328"/>
      <c r="B5" s="329"/>
      <c r="C5" s="264" t="s">
        <v>10</v>
      </c>
      <c r="D5" s="265" t="s">
        <v>11</v>
      </c>
      <c r="E5" s="266" t="s">
        <v>163</v>
      </c>
      <c r="F5" s="264" t="s">
        <v>10</v>
      </c>
      <c r="G5" s="265" t="s">
        <v>11</v>
      </c>
      <c r="H5" s="266" t="s">
        <v>163</v>
      </c>
      <c r="I5" s="325"/>
      <c r="J5" s="325"/>
    </row>
    <row r="6" spans="1:10" s="7" customFormat="1" ht="12.75">
      <c r="A6" s="52" t="s">
        <v>120</v>
      </c>
      <c r="B6" s="149" t="s">
        <v>1</v>
      </c>
      <c r="C6" s="153">
        <v>33274.09878308308</v>
      </c>
      <c r="D6" s="253">
        <f>C6/C$30*100</f>
        <v>28.223641703713586</v>
      </c>
      <c r="E6" s="254">
        <v>-3.137092331253566</v>
      </c>
      <c r="F6" s="153">
        <v>56234.622996976024</v>
      </c>
      <c r="G6" s="253">
        <f>F6/F$30*100</f>
        <v>26.786796254803</v>
      </c>
      <c r="H6" s="254">
        <v>-2.826124658648621</v>
      </c>
      <c r="I6" s="162">
        <v>1.690041956164605</v>
      </c>
      <c r="J6" s="162"/>
    </row>
    <row r="7" spans="1:10" s="8" customFormat="1" ht="12.75">
      <c r="A7" s="55"/>
      <c r="B7" s="150" t="s">
        <v>7</v>
      </c>
      <c r="C7" s="152">
        <v>25911.098426128137</v>
      </c>
      <c r="D7" s="44">
        <f>C7/C$30*100</f>
        <v>21.978222848232374</v>
      </c>
      <c r="E7" s="163">
        <v>-5.0714979116847525</v>
      </c>
      <c r="F7" s="152">
        <v>42320.661897604354</v>
      </c>
      <c r="G7" s="44">
        <f>F7/F$30*100</f>
        <v>20.15902103016664</v>
      </c>
      <c r="H7" s="163">
        <v>-5.117417712789507</v>
      </c>
      <c r="I7" s="163">
        <v>1.6333025023334866</v>
      </c>
      <c r="J7" s="163">
        <f>F7/F$31*100</f>
        <v>31.522869938239907</v>
      </c>
    </row>
    <row r="8" spans="1:10" s="8" customFormat="1" ht="12.75">
      <c r="A8" s="55"/>
      <c r="B8" s="150" t="s">
        <v>56</v>
      </c>
      <c r="C8" s="152">
        <v>7363.000356954955</v>
      </c>
      <c r="D8" s="44">
        <f>C8/C$30*100</f>
        <v>6.2454188554812236</v>
      </c>
      <c r="E8" s="163">
        <v>4.345565903713733</v>
      </c>
      <c r="F8" s="152">
        <v>13913.961099371667</v>
      </c>
      <c r="G8" s="44">
        <f>F8/F$30*100</f>
        <v>6.627775224636356</v>
      </c>
      <c r="H8" s="163">
        <v>4.877174957184138</v>
      </c>
      <c r="I8" s="163">
        <v>1.8897134897228132</v>
      </c>
      <c r="J8" s="163">
        <f>F8/F$32*100</f>
        <v>18.38518780707057</v>
      </c>
    </row>
    <row r="9" spans="1:10" s="8" customFormat="1" ht="12.75" customHeight="1">
      <c r="A9" s="56"/>
      <c r="B9" s="151"/>
      <c r="C9" s="152"/>
      <c r="D9" s="44"/>
      <c r="E9" s="163"/>
      <c r="F9" s="152"/>
      <c r="G9" s="44"/>
      <c r="H9" s="163"/>
      <c r="I9" s="163"/>
      <c r="J9" s="163"/>
    </row>
    <row r="10" spans="1:10" s="8" customFormat="1" ht="12.75">
      <c r="A10" s="56" t="s">
        <v>8</v>
      </c>
      <c r="B10" s="149" t="s">
        <v>1</v>
      </c>
      <c r="C10" s="153">
        <v>44443.790749034364</v>
      </c>
      <c r="D10" s="253">
        <f>C10/C$30*100</f>
        <v>37.697959431835905</v>
      </c>
      <c r="E10" s="162">
        <v>4.73729902888862</v>
      </c>
      <c r="F10" s="153">
        <v>78477.13009091922</v>
      </c>
      <c r="G10" s="253">
        <f>F10/F$30*100</f>
        <v>37.38179047666354</v>
      </c>
      <c r="H10" s="162">
        <v>4.718882001756963</v>
      </c>
      <c r="I10" s="162">
        <v>1.7657613981234106</v>
      </c>
      <c r="J10" s="162"/>
    </row>
    <row r="11" spans="1:10" s="8" customFormat="1" ht="12.75">
      <c r="A11" s="56"/>
      <c r="B11" s="150" t="s">
        <v>7</v>
      </c>
      <c r="C11" s="152">
        <v>30685.8640771128</v>
      </c>
      <c r="D11" s="44">
        <f>C11/C$30*100</f>
        <v>26.028258157411177</v>
      </c>
      <c r="E11" s="163">
        <v>3.8722781439515463</v>
      </c>
      <c r="F11" s="152">
        <v>50087.29225218792</v>
      </c>
      <c r="G11" s="44">
        <f>F11/F$30*100</f>
        <v>23.85857717204361</v>
      </c>
      <c r="H11" s="163">
        <v>3.4511196242174247</v>
      </c>
      <c r="I11" s="163">
        <v>1.6322594705601192</v>
      </c>
      <c r="J11" s="163">
        <f>F11/F$31*100</f>
        <v>37.30790418742737</v>
      </c>
    </row>
    <row r="12" spans="1:10" s="8" customFormat="1" ht="12.75">
      <c r="A12" s="56"/>
      <c r="B12" s="150" t="s">
        <v>56</v>
      </c>
      <c r="C12" s="152">
        <v>13757.926671921601</v>
      </c>
      <c r="D12" s="44">
        <f>C12/C$30*100</f>
        <v>11.66970127442476</v>
      </c>
      <c r="E12" s="163">
        <v>6.719539066406499</v>
      </c>
      <c r="F12" s="152">
        <v>28389.837838731273</v>
      </c>
      <c r="G12" s="44">
        <f>F12/F$30*100</f>
        <v>13.523213304619919</v>
      </c>
      <c r="H12" s="163">
        <v>7.032997301760702</v>
      </c>
      <c r="I12" s="163">
        <v>2.0635258869835216</v>
      </c>
      <c r="J12" s="163">
        <f>F12/F$32*100</f>
        <v>37.512861847869</v>
      </c>
    </row>
    <row r="13" spans="1:10" s="8" customFormat="1" ht="6" customHeight="1">
      <c r="A13" s="56"/>
      <c r="B13" s="151"/>
      <c r="C13" s="152"/>
      <c r="D13" s="44"/>
      <c r="E13" s="163"/>
      <c r="F13" s="152"/>
      <c r="G13" s="44"/>
      <c r="H13" s="163"/>
      <c r="I13" s="163"/>
      <c r="J13" s="163"/>
    </row>
    <row r="14" spans="1:10" s="7" customFormat="1" ht="12.75">
      <c r="A14" s="56" t="s">
        <v>68</v>
      </c>
      <c r="B14" s="149" t="s">
        <v>1</v>
      </c>
      <c r="C14" s="153">
        <v>23968.431845101182</v>
      </c>
      <c r="D14" s="253">
        <f>C14/C$30*100</f>
        <v>20.330420877993625</v>
      </c>
      <c r="E14" s="162">
        <v>9.348369237790365</v>
      </c>
      <c r="F14" s="153">
        <v>45257.79431622041</v>
      </c>
      <c r="G14" s="253">
        <f>F14/F$30*100</f>
        <v>21.558094474209753</v>
      </c>
      <c r="H14" s="162">
        <v>9.600760089684378</v>
      </c>
      <c r="I14" s="162">
        <v>1.8882250874276734</v>
      </c>
      <c r="J14" s="162"/>
    </row>
    <row r="15" spans="1:10" s="8" customFormat="1" ht="12.75">
      <c r="A15" s="56"/>
      <c r="B15" s="150" t="s">
        <v>7</v>
      </c>
      <c r="C15" s="152">
        <v>13590.829294159588</v>
      </c>
      <c r="D15" s="44">
        <f>C15/C$30*100</f>
        <v>11.527966510988197</v>
      </c>
      <c r="E15" s="163">
        <v>8.860723488984789</v>
      </c>
      <c r="F15" s="152">
        <v>22630.00623397349</v>
      </c>
      <c r="G15" s="44">
        <f>F15/F$30*100</f>
        <v>10.77957553422145</v>
      </c>
      <c r="H15" s="163">
        <v>8.878092820614292</v>
      </c>
      <c r="I15" s="163">
        <v>1.6650938470471646</v>
      </c>
      <c r="J15" s="163">
        <f>F15/F$31*100</f>
        <v>16.856133888952385</v>
      </c>
    </row>
    <row r="16" spans="1:10" s="8" customFormat="1" ht="12.75">
      <c r="A16" s="56"/>
      <c r="B16" s="150" t="s">
        <v>56</v>
      </c>
      <c r="C16" s="152">
        <v>10377.60255094159</v>
      </c>
      <c r="D16" s="44">
        <f>C16/C$30*100</f>
        <v>8.802454367005426</v>
      </c>
      <c r="E16" s="163">
        <v>9.99365156358547</v>
      </c>
      <c r="F16" s="152">
        <v>22627.788082246916</v>
      </c>
      <c r="G16" s="44">
        <f>F16/F$30*100</f>
        <v>10.778518939988299</v>
      </c>
      <c r="H16" s="163">
        <v>10.333156987394364</v>
      </c>
      <c r="I16" s="163">
        <v>2.1804446615845614</v>
      </c>
      <c r="J16" s="163">
        <f>F16/F$32*100</f>
        <v>29.899187627417568</v>
      </c>
    </row>
    <row r="17" spans="1:10" s="8" customFormat="1" ht="8.25" customHeight="1">
      <c r="A17" s="56"/>
      <c r="B17" s="151"/>
      <c r="C17" s="152"/>
      <c r="D17" s="44"/>
      <c r="E17" s="163"/>
      <c r="F17" s="152"/>
      <c r="G17" s="44"/>
      <c r="H17" s="163"/>
      <c r="I17" s="163"/>
      <c r="J17" s="163"/>
    </row>
    <row r="18" spans="1:10" s="8" customFormat="1" ht="12.75">
      <c r="A18" s="56" t="s">
        <v>69</v>
      </c>
      <c r="B18" s="149" t="s">
        <v>1</v>
      </c>
      <c r="C18" s="153">
        <v>3528.413831059471</v>
      </c>
      <c r="D18" s="253">
        <f>C18/C$30*100</f>
        <v>2.9928590523052683</v>
      </c>
      <c r="E18" s="162">
        <v>11.541218823906107</v>
      </c>
      <c r="F18" s="153">
        <v>8068.690029637805</v>
      </c>
      <c r="G18" s="253">
        <f>F18/F$30*100</f>
        <v>3.843439225665134</v>
      </c>
      <c r="H18" s="162">
        <v>11.051106718508109</v>
      </c>
      <c r="I18" s="162">
        <v>2.2867754226025787</v>
      </c>
      <c r="J18" s="162"/>
    </row>
    <row r="19" spans="1:10" s="8" customFormat="1" ht="12.75">
      <c r="A19" s="56"/>
      <c r="B19" s="150" t="s">
        <v>7</v>
      </c>
      <c r="C19" s="152">
        <v>1550.1608916737564</v>
      </c>
      <c r="D19" s="44">
        <f>C19/C$30*100</f>
        <v>1.3148721434929698</v>
      </c>
      <c r="E19" s="163">
        <v>9.529817981635613</v>
      </c>
      <c r="F19" s="152">
        <v>2905.8454191452706</v>
      </c>
      <c r="G19" s="44">
        <f>F19/F$30*100</f>
        <v>1.3841701969760283</v>
      </c>
      <c r="H19" s="163">
        <v>8.189121461937754</v>
      </c>
      <c r="I19" s="163">
        <v>1.874544400360752</v>
      </c>
      <c r="J19" s="163">
        <f>F19/F$31*100</f>
        <v>2.164441270554226</v>
      </c>
    </row>
    <row r="20" spans="1:10" s="8" customFormat="1" ht="12.75">
      <c r="A20" s="56"/>
      <c r="B20" s="150" t="s">
        <v>56</v>
      </c>
      <c r="C20" s="152">
        <v>1978.252939385715</v>
      </c>
      <c r="D20" s="44">
        <f>C20/C$30*100</f>
        <v>1.6779869088122987</v>
      </c>
      <c r="E20" s="163">
        <v>13.169732870323369</v>
      </c>
      <c r="F20" s="152">
        <v>5162.844610492534</v>
      </c>
      <c r="G20" s="44">
        <f>F20/F$30*100</f>
        <v>2.4592690286891057</v>
      </c>
      <c r="H20" s="163">
        <v>12.729543546343436</v>
      </c>
      <c r="I20" s="163">
        <v>2.609800045132598</v>
      </c>
      <c r="J20" s="163">
        <f>F20/F$32*100</f>
        <v>6.821915564138941</v>
      </c>
    </row>
    <row r="21" spans="1:10" s="8" customFormat="1" ht="8.25" customHeight="1">
      <c r="A21" s="56"/>
      <c r="B21" s="151"/>
      <c r="C21" s="152"/>
      <c r="D21" s="44"/>
      <c r="E21" s="163"/>
      <c r="F21" s="152"/>
      <c r="G21" s="44"/>
      <c r="H21" s="163"/>
      <c r="I21" s="163"/>
      <c r="J21" s="163"/>
    </row>
    <row r="22" spans="1:10" s="7" customFormat="1" ht="12.75">
      <c r="A22" s="56" t="s">
        <v>71</v>
      </c>
      <c r="B22" s="149" t="s">
        <v>1</v>
      </c>
      <c r="C22" s="153">
        <v>105214.73520827809</v>
      </c>
      <c r="D22" s="253">
        <f>C22/C$30*100</f>
        <v>89.24488106584838</v>
      </c>
      <c r="E22" s="162">
        <v>3.2853759987237607</v>
      </c>
      <c r="F22" s="153">
        <v>188038.23743375347</v>
      </c>
      <c r="G22" s="253">
        <f>F22/F$30*100</f>
        <v>89.57012043134142</v>
      </c>
      <c r="H22" s="162">
        <v>3.676630803793568</v>
      </c>
      <c r="I22" s="162">
        <v>1.7871853886389766</v>
      </c>
      <c r="J22" s="162"/>
    </row>
    <row r="23" spans="1:10" s="8" customFormat="1" ht="12.75">
      <c r="A23" s="56"/>
      <c r="B23" s="150" t="s">
        <v>7</v>
      </c>
      <c r="C23" s="152">
        <v>71737.95268907429</v>
      </c>
      <c r="D23" s="44">
        <f>C23/C$30*100</f>
        <v>60.84931966012472</v>
      </c>
      <c r="E23" s="163">
        <v>1.4147591301677753</v>
      </c>
      <c r="F23" s="152">
        <v>117943.80580291104</v>
      </c>
      <c r="G23" s="44">
        <f>F23/F$30*100</f>
        <v>56.18134393340773</v>
      </c>
      <c r="H23" s="163">
        <v>1.2478419322450085</v>
      </c>
      <c r="I23" s="163">
        <v>1.644092162960122</v>
      </c>
      <c r="J23" s="163">
        <f>F23/F$31*100</f>
        <v>87.85134928517388</v>
      </c>
    </row>
    <row r="24" spans="1:10" s="8" customFormat="1" ht="12.75">
      <c r="A24" s="56"/>
      <c r="B24" s="150" t="s">
        <v>56</v>
      </c>
      <c r="C24" s="152">
        <v>33476.782519203865</v>
      </c>
      <c r="D24" s="44">
        <f>C24/C$30*100</f>
        <v>28.39556140572371</v>
      </c>
      <c r="E24" s="163">
        <v>7.535899506475463</v>
      </c>
      <c r="F24" s="152">
        <v>70094.43163084239</v>
      </c>
      <c r="G24" s="44">
        <f>F24/F$30*100</f>
        <v>33.388776497933684</v>
      </c>
      <c r="H24" s="163">
        <v>8.03746938190626</v>
      </c>
      <c r="I24" s="163">
        <v>2.0938222360716088</v>
      </c>
      <c r="J24" s="163">
        <f>F24/F$32*100</f>
        <v>92.61915284649608</v>
      </c>
    </row>
    <row r="25" spans="1:10" s="8" customFormat="1" ht="8.25" customHeight="1">
      <c r="A25" s="56"/>
      <c r="B25" s="151"/>
      <c r="C25" s="152"/>
      <c r="D25" s="44"/>
      <c r="E25" s="163"/>
      <c r="F25" s="152"/>
      <c r="G25" s="44"/>
      <c r="H25" s="163"/>
      <c r="I25" s="163"/>
      <c r="J25" s="163"/>
    </row>
    <row r="26" spans="1:10" s="7" customFormat="1" ht="12.75">
      <c r="A26" s="56" t="s">
        <v>121</v>
      </c>
      <c r="B26" s="149" t="s">
        <v>1</v>
      </c>
      <c r="C26" s="153">
        <v>12679.68512340068</v>
      </c>
      <c r="D26" s="253">
        <f>C26/C$30*100</f>
        <v>10.75511893415162</v>
      </c>
      <c r="E26" s="162">
        <v>17.867656507046004</v>
      </c>
      <c r="F26" s="153">
        <v>21895.875112060545</v>
      </c>
      <c r="G26" s="253">
        <f>F26/F$30*100</f>
        <v>10.42987956865857</v>
      </c>
      <c r="H26" s="162">
        <v>16.96935212404702</v>
      </c>
      <c r="I26" s="162">
        <v>1.7268469129135668</v>
      </c>
      <c r="J26" s="162"/>
    </row>
    <row r="27" spans="1:10" s="8" customFormat="1" ht="12.75">
      <c r="A27" s="56"/>
      <c r="B27" s="150" t="s">
        <v>7</v>
      </c>
      <c r="C27" s="152">
        <v>9789.135710815728</v>
      </c>
      <c r="D27" s="44">
        <f>C27/C$30*100</f>
        <v>8.303307046487376</v>
      </c>
      <c r="E27" s="163">
        <v>16.60576297206331</v>
      </c>
      <c r="F27" s="152">
        <v>16310.02952527973</v>
      </c>
      <c r="G27" s="44">
        <f>F27/F$30*100</f>
        <v>7.769118285490826</v>
      </c>
      <c r="H27" s="163">
        <v>16.039410166769308</v>
      </c>
      <c r="I27" s="163">
        <v>1.6661358067862169</v>
      </c>
      <c r="J27" s="163">
        <f>F27/F$31*100</f>
        <v>12.14865071482612</v>
      </c>
    </row>
    <row r="28" spans="1:10" s="8" customFormat="1" ht="12.75">
      <c r="A28" s="56"/>
      <c r="B28" s="150" t="s">
        <v>56</v>
      </c>
      <c r="C28" s="152">
        <v>2890.549412584958</v>
      </c>
      <c r="D28" s="44">
        <f>C28/C$30*100</f>
        <v>2.45181188766425</v>
      </c>
      <c r="E28" s="163">
        <v>22.35177334715339</v>
      </c>
      <c r="F28" s="152">
        <v>5585.845586780811</v>
      </c>
      <c r="G28" s="44">
        <f>F28/F$30*100</f>
        <v>2.660761283167741</v>
      </c>
      <c r="H28" s="163">
        <v>19.772019271639497</v>
      </c>
      <c r="I28" s="163">
        <v>1.9324511674012537</v>
      </c>
      <c r="J28" s="163">
        <f>F28/F$32*100</f>
        <v>7.380847153503909</v>
      </c>
    </row>
    <row r="29" spans="1:10" s="8" customFormat="1" ht="8.25" customHeight="1">
      <c r="A29" s="56"/>
      <c r="B29" s="151"/>
      <c r="C29" s="154"/>
      <c r="D29" s="44"/>
      <c r="E29" s="163"/>
      <c r="F29" s="154"/>
      <c r="G29" s="44"/>
      <c r="H29" s="163"/>
      <c r="I29" s="163"/>
      <c r="J29" s="163"/>
    </row>
    <row r="30" spans="1:10" s="8" customFormat="1" ht="12.75">
      <c r="A30" s="155" t="s">
        <v>70</v>
      </c>
      <c r="B30" s="158" t="s">
        <v>1</v>
      </c>
      <c r="C30" s="258">
        <v>117894.42033167878</v>
      </c>
      <c r="D30" s="262">
        <f>C30/C$30*100</f>
        <v>100</v>
      </c>
      <c r="E30" s="255">
        <v>4.678219569935926</v>
      </c>
      <c r="F30" s="258">
        <v>209934.11254581402</v>
      </c>
      <c r="G30" s="262">
        <f>F30/F$30*100</f>
        <v>100</v>
      </c>
      <c r="H30" s="255">
        <v>4.920229740814963</v>
      </c>
      <c r="I30" s="147">
        <v>1.7806959138116543</v>
      </c>
      <c r="J30" s="147"/>
    </row>
    <row r="31" spans="1:10" s="8" customFormat="1" ht="12.75">
      <c r="A31" s="156"/>
      <c r="B31" s="159" t="s">
        <v>7</v>
      </c>
      <c r="C31" s="259">
        <v>81527.08839989001</v>
      </c>
      <c r="D31" s="260">
        <f>C31/C$30*100</f>
        <v>69.15262670661208</v>
      </c>
      <c r="E31" s="256">
        <v>3.0263590140705343</v>
      </c>
      <c r="F31" s="259">
        <v>134253.83532819076</v>
      </c>
      <c r="G31" s="260">
        <f>F31/F$30*100</f>
        <v>63.95046221889855</v>
      </c>
      <c r="H31" s="256">
        <v>2.840419499620217</v>
      </c>
      <c r="I31" s="144">
        <v>1.646738991458597</v>
      </c>
      <c r="J31" s="144">
        <f>F31/F$31*100</f>
        <v>100</v>
      </c>
    </row>
    <row r="32" spans="1:10" s="8" customFormat="1" ht="12.75">
      <c r="A32" s="157"/>
      <c r="B32" s="160" t="s">
        <v>157</v>
      </c>
      <c r="C32" s="261">
        <v>36367.33193178882</v>
      </c>
      <c r="D32" s="263">
        <f>C32/C$30*100</f>
        <v>30.84737329338796</v>
      </c>
      <c r="E32" s="257">
        <v>8.580955643516287</v>
      </c>
      <c r="F32" s="261">
        <v>75680.27721762321</v>
      </c>
      <c r="G32" s="263">
        <f>F32/F$30*100</f>
        <v>36.04953778110143</v>
      </c>
      <c r="H32" s="257">
        <v>8.824412984595199</v>
      </c>
      <c r="I32" s="148">
        <v>2.08099613575091</v>
      </c>
      <c r="J32" s="148">
        <f>F32/F$32*100</f>
        <v>100</v>
      </c>
    </row>
    <row r="33" spans="1:10" s="8" customFormat="1" ht="12.75">
      <c r="A33" s="11"/>
      <c r="B33" s="61"/>
      <c r="C33" s="61"/>
      <c r="D33" s="61"/>
      <c r="E33" s="15"/>
      <c r="F33" s="15"/>
      <c r="G33" s="15"/>
      <c r="H33" s="15"/>
      <c r="I33" s="9"/>
      <c r="J33" s="9"/>
    </row>
    <row r="34" spans="1:10" s="8" customFormat="1" ht="20.25" customHeight="1">
      <c r="A34" s="59" t="s">
        <v>127</v>
      </c>
      <c r="B34" s="61"/>
      <c r="C34" s="62"/>
      <c r="D34" s="61"/>
      <c r="E34" s="62"/>
      <c r="F34" s="62"/>
      <c r="G34" s="193"/>
      <c r="H34" s="15"/>
      <c r="I34" s="9"/>
      <c r="J34" s="9"/>
    </row>
    <row r="35" spans="1:10" ht="12" customHeight="1">
      <c r="A35" s="114"/>
      <c r="B35" s="120"/>
      <c r="C35" s="120"/>
      <c r="D35" s="120"/>
      <c r="E35" s="120"/>
      <c r="F35" s="62"/>
      <c r="G35" s="120"/>
      <c r="H35" s="120"/>
      <c r="I35" s="120"/>
      <c r="J35" s="120"/>
    </row>
    <row r="36" spans="1:7" ht="15">
      <c r="A36" s="174"/>
      <c r="B36" s="172"/>
      <c r="C36" s="172"/>
      <c r="D36" s="172"/>
      <c r="E36" s="172"/>
      <c r="F36" s="62"/>
      <c r="G36" s="172"/>
    </row>
    <row r="37" spans="1:7" ht="15">
      <c r="A37" s="173"/>
      <c r="B37" s="172"/>
      <c r="C37" s="172"/>
      <c r="D37" s="172"/>
      <c r="E37" s="172"/>
      <c r="F37" s="172"/>
      <c r="G37" s="172"/>
    </row>
    <row r="38" spans="1:7" ht="15">
      <c r="A38" s="174"/>
      <c r="B38" s="172"/>
      <c r="C38" s="172"/>
      <c r="D38" s="172"/>
      <c r="E38" s="172"/>
      <c r="F38" s="172"/>
      <c r="G38" s="172"/>
    </row>
    <row r="39" spans="1:7" ht="15">
      <c r="A39" s="174"/>
      <c r="B39" s="172"/>
      <c r="C39" s="172"/>
      <c r="D39" s="172"/>
      <c r="E39" s="172"/>
      <c r="F39" s="172"/>
      <c r="G39" s="172"/>
    </row>
    <row r="40" spans="1:7" ht="15">
      <c r="A40" s="174"/>
      <c r="B40" s="172"/>
      <c r="C40" s="172"/>
      <c r="D40" s="172"/>
      <c r="E40" s="172"/>
      <c r="F40" s="172"/>
      <c r="G40" s="172"/>
    </row>
    <row r="41" spans="1:7" ht="15">
      <c r="A41" s="174"/>
      <c r="B41" s="172"/>
      <c r="C41" s="172"/>
      <c r="D41" s="172"/>
      <c r="E41" s="172"/>
      <c r="F41" s="172"/>
      <c r="G41" s="172"/>
    </row>
    <row r="42" spans="1:7" ht="15">
      <c r="A42" s="174"/>
      <c r="B42" s="172"/>
      <c r="C42" s="172"/>
      <c r="D42" s="172"/>
      <c r="E42" s="172"/>
      <c r="F42" s="172"/>
      <c r="G42" s="172"/>
    </row>
    <row r="43" spans="1:7" ht="15">
      <c r="A43" s="174"/>
      <c r="B43" s="172"/>
      <c r="C43" s="172"/>
      <c r="D43" s="172"/>
      <c r="E43" s="172"/>
      <c r="F43" s="172"/>
      <c r="G43" s="172"/>
    </row>
  </sheetData>
  <sheetProtection/>
  <mergeCells count="5">
    <mergeCell ref="F4:H4"/>
    <mergeCell ref="I4:I5"/>
    <mergeCell ref="J4:J5"/>
    <mergeCell ref="A4:B5"/>
    <mergeCell ref="C4:E4"/>
  </mergeCells>
  <hyperlinks>
    <hyperlink ref="I1" location="'Sommaire '!A1" display="Retour au sommaire"/>
  </hyperlinks>
  <printOptions/>
  <pageMargins left="0.25" right="0.25" top="0.75" bottom="0.75" header="0.3" footer="0.3"/>
  <pageSetup fitToHeight="1" fitToWidth="1" horizontalDpi="600" verticalDpi="600" orientation="landscape" paperSize="9" r:id="rId1"/>
  <headerFooter alignWithMargins="0">
    <oddFooter>&amp;L&amp;A&amp;C&amp;F&amp;R&amp;D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zoomScalePageLayoutView="0" workbookViewId="0" topLeftCell="A1">
      <pane xSplit="1" ySplit="4" topLeftCell="B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G1" sqref="G1:I1"/>
    </sheetView>
  </sheetViews>
  <sheetFormatPr defaultColWidth="11.421875" defaultRowHeight="12.75"/>
  <cols>
    <col min="1" max="1" width="36.7109375" style="13" customWidth="1"/>
    <col min="2" max="2" width="15.57421875" style="13" customWidth="1"/>
    <col min="3" max="4" width="11.421875" style="13" customWidth="1"/>
    <col min="5" max="5" width="16.8515625" style="13" customWidth="1"/>
    <col min="6" max="16384" width="11.421875" style="13" customWidth="1"/>
  </cols>
  <sheetData>
    <row r="1" spans="1:9" ht="15.75">
      <c r="A1" s="10" t="s">
        <v>6</v>
      </c>
      <c r="G1" s="304" t="s">
        <v>55</v>
      </c>
      <c r="H1" s="8"/>
      <c r="I1" s="9"/>
    </row>
    <row r="2" ht="12.75">
      <c r="A2" s="11" t="s">
        <v>164</v>
      </c>
    </row>
    <row r="3" spans="1:8" s="15" customFormat="1" ht="12.75" customHeight="1">
      <c r="A3" s="50"/>
      <c r="B3" s="330" t="s">
        <v>9</v>
      </c>
      <c r="C3" s="331"/>
      <c r="D3" s="331"/>
      <c r="E3" s="330" t="s">
        <v>15</v>
      </c>
      <c r="F3" s="331"/>
      <c r="G3" s="332"/>
      <c r="H3" s="324" t="s">
        <v>158</v>
      </c>
    </row>
    <row r="4" spans="1:8" s="15" customFormat="1" ht="42.75" customHeight="1">
      <c r="A4" s="51"/>
      <c r="B4" s="63" t="s">
        <v>16</v>
      </c>
      <c r="C4" s="64" t="s">
        <v>13</v>
      </c>
      <c r="D4" s="207" t="s">
        <v>169</v>
      </c>
      <c r="E4" s="63" t="s">
        <v>16</v>
      </c>
      <c r="F4" s="64" t="s">
        <v>13</v>
      </c>
      <c r="G4" s="207" t="s">
        <v>169</v>
      </c>
      <c r="H4" s="333"/>
    </row>
    <row r="5" spans="1:8" s="15" customFormat="1" ht="12.75">
      <c r="A5" s="65" t="s">
        <v>2</v>
      </c>
      <c r="B5" s="192">
        <v>81527.08839989008</v>
      </c>
      <c r="C5" s="69">
        <f aca="true" t="shared" si="0" ref="C5:C54">B5/B$54*100</f>
        <v>69.15262670661207</v>
      </c>
      <c r="D5" s="69">
        <v>3.0263590140707786</v>
      </c>
      <c r="E5" s="192">
        <v>134253.83532819056</v>
      </c>
      <c r="F5" s="69">
        <f aca="true" t="shared" si="1" ref="F5:F54">E5/E$54*100</f>
        <v>63.950462218898366</v>
      </c>
      <c r="G5" s="70">
        <v>2.840419499620239</v>
      </c>
      <c r="H5" s="164">
        <v>1.646738991458593</v>
      </c>
    </row>
    <row r="6" spans="1:8" s="15" customFormat="1" ht="12.75">
      <c r="A6" s="66" t="s">
        <v>14</v>
      </c>
      <c r="B6" s="121">
        <v>36367.33193178881</v>
      </c>
      <c r="C6" s="57">
        <f t="shared" si="0"/>
        <v>30.847373293387907</v>
      </c>
      <c r="D6" s="57">
        <v>8.58095564351602</v>
      </c>
      <c r="E6" s="121">
        <v>75680.27721762311</v>
      </c>
      <c r="F6" s="57">
        <f t="shared" si="1"/>
        <v>36.04953778110132</v>
      </c>
      <c r="G6" s="71">
        <v>8.82441298459491</v>
      </c>
      <c r="H6" s="161">
        <v>2.0809961357509077</v>
      </c>
    </row>
    <row r="7" spans="1:8" s="15" customFormat="1" ht="12.75" customHeight="1">
      <c r="A7" s="66" t="s">
        <v>72</v>
      </c>
      <c r="B7" s="121">
        <v>24543.429246343443</v>
      </c>
      <c r="C7" s="57">
        <f t="shared" si="0"/>
        <v>20.818143197357475</v>
      </c>
      <c r="D7" s="57">
        <v>5.948711458494538</v>
      </c>
      <c r="E7" s="121">
        <v>49357.03992619788</v>
      </c>
      <c r="F7" s="57">
        <f t="shared" si="1"/>
        <v>23.510728831850326</v>
      </c>
      <c r="G7" s="71">
        <v>5.936899852483757</v>
      </c>
      <c r="H7" s="161">
        <v>2.011008300054535</v>
      </c>
    </row>
    <row r="8" spans="1:8" s="15" customFormat="1" ht="12.75" customHeight="1">
      <c r="A8" s="67" t="s">
        <v>73</v>
      </c>
      <c r="B8" s="122">
        <v>3455.2593811259735</v>
      </c>
      <c r="C8" s="58">
        <f t="shared" si="0"/>
        <v>2.930808236221104</v>
      </c>
      <c r="D8" s="58">
        <v>9.302309437440371</v>
      </c>
      <c r="E8" s="122">
        <v>6680.038141333453</v>
      </c>
      <c r="F8" s="58">
        <f t="shared" si="1"/>
        <v>3.1819688855357677</v>
      </c>
      <c r="G8" s="72">
        <v>9.93641398784093</v>
      </c>
      <c r="H8" s="87">
        <v>1.933295710829273</v>
      </c>
    </row>
    <row r="9" spans="1:8" s="15" customFormat="1" ht="12.75">
      <c r="A9" s="67" t="s">
        <v>74</v>
      </c>
      <c r="B9" s="122">
        <v>223.54745084875321</v>
      </c>
      <c r="C9" s="58">
        <f t="shared" si="0"/>
        <v>0.18961665040621495</v>
      </c>
      <c r="D9" s="58">
        <v>-7.656594284458917</v>
      </c>
      <c r="E9" s="122">
        <v>488.89211085222576</v>
      </c>
      <c r="F9" s="58">
        <f t="shared" si="1"/>
        <v>0.2328788327554598</v>
      </c>
      <c r="G9" s="72">
        <v>-8.939498972828675</v>
      </c>
      <c r="H9" s="87">
        <v>2.1869724257468643</v>
      </c>
    </row>
    <row r="10" spans="1:8" s="15" customFormat="1" ht="12.75">
      <c r="A10" s="67" t="s">
        <v>75</v>
      </c>
      <c r="B10" s="122">
        <v>3162.321849498187</v>
      </c>
      <c r="C10" s="58">
        <f t="shared" si="0"/>
        <v>2.6823337699964522</v>
      </c>
      <c r="D10" s="58">
        <v>3.323773511465866</v>
      </c>
      <c r="E10" s="122">
        <v>5643.443498733023</v>
      </c>
      <c r="F10" s="58">
        <f t="shared" si="1"/>
        <v>2.6881974683849648</v>
      </c>
      <c r="G10" s="72">
        <v>1.4891079168541932</v>
      </c>
      <c r="H10" s="87">
        <v>1.7845885925964662</v>
      </c>
    </row>
    <row r="11" spans="1:8" s="15" customFormat="1" ht="12.75">
      <c r="A11" s="67" t="s">
        <v>76</v>
      </c>
      <c r="B11" s="122">
        <v>49.147806160340316</v>
      </c>
      <c r="C11" s="58">
        <f t="shared" si="0"/>
        <v>0.04168798321588932</v>
      </c>
      <c r="D11" s="58">
        <v>12.931984823317455</v>
      </c>
      <c r="E11" s="122">
        <v>104.06820076409437</v>
      </c>
      <c r="F11" s="58">
        <f t="shared" si="1"/>
        <v>0.04957183923188441</v>
      </c>
      <c r="G11" s="72">
        <v>13.097476984264777</v>
      </c>
      <c r="H11" s="87">
        <v>2.117453634137426</v>
      </c>
    </row>
    <row r="12" spans="1:8" s="15" customFormat="1" ht="12.75">
      <c r="A12" s="67" t="s">
        <v>77</v>
      </c>
      <c r="B12" s="122">
        <v>13.265997820623781</v>
      </c>
      <c r="C12" s="58">
        <f t="shared" si="0"/>
        <v>0.011252439074980658</v>
      </c>
      <c r="D12" s="58">
        <v>15.854287013250289</v>
      </c>
      <c r="E12" s="122">
        <v>33.67398324270532</v>
      </c>
      <c r="F12" s="58">
        <f t="shared" si="1"/>
        <v>0.01604026274451065</v>
      </c>
      <c r="G12" s="72">
        <v>17.044474657414632</v>
      </c>
      <c r="H12" s="87">
        <v>2.538367916083521</v>
      </c>
    </row>
    <row r="13" spans="1:8" s="15" customFormat="1" ht="12.75">
      <c r="A13" s="67" t="s">
        <v>78</v>
      </c>
      <c r="B13" s="122">
        <v>37.08298174124039</v>
      </c>
      <c r="C13" s="58">
        <f t="shared" si="0"/>
        <v>0.031454399315008104</v>
      </c>
      <c r="D13" s="58">
        <v>17.606789226272944</v>
      </c>
      <c r="E13" s="122">
        <v>76.67666655437742</v>
      </c>
      <c r="F13" s="58">
        <f t="shared" si="1"/>
        <v>0.03652415780577067</v>
      </c>
      <c r="G13" s="72">
        <v>16.918644355769885</v>
      </c>
      <c r="H13" s="87">
        <v>2.067704994420782</v>
      </c>
    </row>
    <row r="14" spans="1:8" s="15" customFormat="1" ht="12.75">
      <c r="A14" s="67" t="s">
        <v>79</v>
      </c>
      <c r="B14" s="122">
        <v>248.64477319441843</v>
      </c>
      <c r="C14" s="58">
        <f t="shared" si="0"/>
        <v>0.21090461490449866</v>
      </c>
      <c r="D14" s="58">
        <v>2.798631112201666</v>
      </c>
      <c r="E14" s="122">
        <v>559.4654719154255</v>
      </c>
      <c r="F14" s="58">
        <f t="shared" si="1"/>
        <v>0.2664957424645946</v>
      </c>
      <c r="G14" s="72">
        <v>3.129184794779838</v>
      </c>
      <c r="H14" s="87">
        <v>2.2500592501012378</v>
      </c>
    </row>
    <row r="15" spans="1:8" s="15" customFormat="1" ht="12.75">
      <c r="A15" s="67" t="s">
        <v>80</v>
      </c>
      <c r="B15" s="122">
        <v>2408.1018258006306</v>
      </c>
      <c r="C15" s="58">
        <f t="shared" si="0"/>
        <v>2.0425918538178345</v>
      </c>
      <c r="D15" s="58">
        <v>13.355211007026435</v>
      </c>
      <c r="E15" s="122">
        <v>5044.335252437477</v>
      </c>
      <c r="F15" s="58">
        <f t="shared" si="1"/>
        <v>2.4028182896367745</v>
      </c>
      <c r="G15" s="72">
        <v>11.285019344018444</v>
      </c>
      <c r="H15" s="87">
        <v>2.0947350308828274</v>
      </c>
    </row>
    <row r="16" spans="1:8" s="15" customFormat="1" ht="12.75">
      <c r="A16" s="67" t="s">
        <v>81</v>
      </c>
      <c r="B16" s="122">
        <v>24.27177596529422</v>
      </c>
      <c r="C16" s="58">
        <f t="shared" si="0"/>
        <v>0.02058772238500269</v>
      </c>
      <c r="D16" s="58">
        <v>26.408937631704443</v>
      </c>
      <c r="E16" s="122">
        <v>53.15332744696887</v>
      </c>
      <c r="F16" s="58">
        <f t="shared" si="1"/>
        <v>0.02531905215517041</v>
      </c>
      <c r="G16" s="72">
        <v>20.950061769220476</v>
      </c>
      <c r="H16" s="87">
        <v>2.1899232888014404</v>
      </c>
    </row>
    <row r="17" spans="1:8" s="15" customFormat="1" ht="12.75">
      <c r="A17" s="67" t="s">
        <v>82</v>
      </c>
      <c r="B17" s="122">
        <v>126.46676673827541</v>
      </c>
      <c r="C17" s="58">
        <f t="shared" si="0"/>
        <v>0.10727120620507691</v>
      </c>
      <c r="D17" s="58">
        <v>4.5722462683912335</v>
      </c>
      <c r="E17" s="122">
        <v>290.4700818283772</v>
      </c>
      <c r="F17" s="58">
        <f t="shared" si="1"/>
        <v>0.138362497788437</v>
      </c>
      <c r="G17" s="72">
        <v>9.712060723989268</v>
      </c>
      <c r="H17" s="87">
        <v>2.2968095834181383</v>
      </c>
    </row>
    <row r="18" spans="1:8" s="15" customFormat="1" ht="12.75">
      <c r="A18" s="67" t="s">
        <v>83</v>
      </c>
      <c r="B18" s="122">
        <v>98.60213214843382</v>
      </c>
      <c r="C18" s="58">
        <f t="shared" si="0"/>
        <v>0.0836359616265392</v>
      </c>
      <c r="D18" s="58">
        <v>-0.6697313613107436</v>
      </c>
      <c r="E18" s="122">
        <v>240.7365652054181</v>
      </c>
      <c r="F18" s="58">
        <f t="shared" si="1"/>
        <v>0.11467243807405605</v>
      </c>
      <c r="G18" s="72">
        <v>-0.16994912456225197</v>
      </c>
      <c r="H18" s="87">
        <v>2.4414945190335002</v>
      </c>
    </row>
    <row r="19" spans="1:8" s="15" customFormat="1" ht="12.75">
      <c r="A19" s="67" t="s">
        <v>84</v>
      </c>
      <c r="B19" s="122">
        <v>85.23143653419645</v>
      </c>
      <c r="C19" s="58">
        <f t="shared" si="0"/>
        <v>0.07229471614891538</v>
      </c>
      <c r="D19" s="58">
        <v>0.17073965238874056</v>
      </c>
      <c r="E19" s="122">
        <v>184.25008264771466</v>
      </c>
      <c r="F19" s="58">
        <f t="shared" si="1"/>
        <v>0.08776567105429585</v>
      </c>
      <c r="G19" s="72">
        <v>4.407560618273054</v>
      </c>
      <c r="H19" s="87">
        <v>2.1617620227929644</v>
      </c>
    </row>
    <row r="20" spans="1:8" s="15" customFormat="1" ht="12.75">
      <c r="A20" s="67" t="s">
        <v>85</v>
      </c>
      <c r="B20" s="122">
        <v>259.18282198190064</v>
      </c>
      <c r="C20" s="58">
        <f t="shared" si="0"/>
        <v>0.21984316242679444</v>
      </c>
      <c r="D20" s="58">
        <v>-4.753895930472929</v>
      </c>
      <c r="E20" s="122">
        <v>652.312092092061</v>
      </c>
      <c r="F20" s="58">
        <f t="shared" si="1"/>
        <v>0.31072229481033276</v>
      </c>
      <c r="G20" s="72">
        <v>-3.401672702054359</v>
      </c>
      <c r="H20" s="87">
        <v>2.51680295439338</v>
      </c>
    </row>
    <row r="21" spans="1:8" s="15" customFormat="1" ht="12.75">
      <c r="A21" s="67" t="s">
        <v>86</v>
      </c>
      <c r="B21" s="122">
        <v>26.84399304661458</v>
      </c>
      <c r="C21" s="58">
        <f t="shared" si="0"/>
        <v>0.02276951951677856</v>
      </c>
      <c r="D21" s="58">
        <v>-26.62311262160464</v>
      </c>
      <c r="E21" s="122">
        <v>61.90281173172505</v>
      </c>
      <c r="F21" s="58">
        <f t="shared" si="1"/>
        <v>0.02948678086712367</v>
      </c>
      <c r="G21" s="72">
        <v>-21.55630028980301</v>
      </c>
      <c r="H21" s="87">
        <v>2.3060210015786717</v>
      </c>
    </row>
    <row r="22" spans="1:8" s="15" customFormat="1" ht="12.75">
      <c r="A22" s="67" t="s">
        <v>87</v>
      </c>
      <c r="B22" s="122">
        <v>2125.102624587711</v>
      </c>
      <c r="C22" s="58">
        <f t="shared" si="0"/>
        <v>1.802547244058745</v>
      </c>
      <c r="D22" s="58">
        <v>9.432277952076085</v>
      </c>
      <c r="E22" s="122">
        <v>4467.419933533379</v>
      </c>
      <c r="F22" s="58">
        <f t="shared" si="1"/>
        <v>2.128010488318541</v>
      </c>
      <c r="G22" s="72">
        <v>9.256418003955137</v>
      </c>
      <c r="H22" s="87">
        <v>2.1022137386894895</v>
      </c>
    </row>
    <row r="23" spans="1:8" s="15" customFormat="1" ht="12.75">
      <c r="A23" s="67" t="s">
        <v>88</v>
      </c>
      <c r="B23" s="122">
        <v>25.39438488661735</v>
      </c>
      <c r="C23" s="58">
        <f t="shared" si="0"/>
        <v>0.02153993786573946</v>
      </c>
      <c r="D23" s="58">
        <v>61.51932113148757</v>
      </c>
      <c r="E23" s="122">
        <v>52.336823823641325</v>
      </c>
      <c r="F23" s="58">
        <f t="shared" si="1"/>
        <v>0.024930118878236023</v>
      </c>
      <c r="G23" s="72">
        <v>62.11475420224317</v>
      </c>
      <c r="H23" s="87">
        <v>2.0609604862381383</v>
      </c>
    </row>
    <row r="24" spans="1:8" s="15" customFormat="1" ht="12.75">
      <c r="A24" s="67" t="s">
        <v>89</v>
      </c>
      <c r="B24" s="122">
        <v>52.23689869960888</v>
      </c>
      <c r="C24" s="58">
        <f t="shared" si="0"/>
        <v>0.04430820267205853</v>
      </c>
      <c r="D24" s="58">
        <v>39.49455316569552</v>
      </c>
      <c r="E24" s="122">
        <v>98.8796841420992</v>
      </c>
      <c r="F24" s="58">
        <f t="shared" si="1"/>
        <v>0.04710034159909123</v>
      </c>
      <c r="G24" s="72">
        <v>38.731380940245415</v>
      </c>
      <c r="H24" s="87">
        <v>1.892908779112485</v>
      </c>
    </row>
    <row r="25" spans="1:8" s="15" customFormat="1" ht="12.75">
      <c r="A25" s="67" t="s">
        <v>90</v>
      </c>
      <c r="B25" s="122">
        <v>224.31318013484238</v>
      </c>
      <c r="C25" s="58">
        <f t="shared" si="0"/>
        <v>0.19026615466938102</v>
      </c>
      <c r="D25" s="58">
        <v>10.590556920848204</v>
      </c>
      <c r="E25" s="122">
        <v>414.54992105682305</v>
      </c>
      <c r="F25" s="58">
        <f t="shared" si="1"/>
        <v>0.19746667944036725</v>
      </c>
      <c r="G25" s="72">
        <v>9.758965312237944</v>
      </c>
      <c r="H25" s="87">
        <v>1.8480854348711155</v>
      </c>
    </row>
    <row r="26" spans="1:8" s="15" customFormat="1" ht="12.75">
      <c r="A26" s="67" t="s">
        <v>91</v>
      </c>
      <c r="B26" s="122">
        <v>23.586250888783443</v>
      </c>
      <c r="C26" s="58">
        <f t="shared" si="0"/>
        <v>0.02000624866081612</v>
      </c>
      <c r="D26" s="58">
        <v>10.785103025928123</v>
      </c>
      <c r="E26" s="122">
        <v>60.47595070434286</v>
      </c>
      <c r="F26" s="58">
        <f t="shared" si="1"/>
        <v>0.028807109988447002</v>
      </c>
      <c r="G26" s="72">
        <v>10.255833442373685</v>
      </c>
      <c r="H26" s="87">
        <v>2.5640340632983976</v>
      </c>
    </row>
    <row r="27" spans="1:8" s="15" customFormat="1" ht="12.75">
      <c r="A27" s="67" t="s">
        <v>92</v>
      </c>
      <c r="B27" s="122">
        <v>175.24915938350915</v>
      </c>
      <c r="C27" s="58">
        <f t="shared" si="0"/>
        <v>0.14864923962514168</v>
      </c>
      <c r="D27" s="58">
        <v>4.7082865235148486</v>
      </c>
      <c r="E27" s="122">
        <v>413.56361081586584</v>
      </c>
      <c r="F27" s="58">
        <f t="shared" si="1"/>
        <v>0.19699686049146162</v>
      </c>
      <c r="G27" s="72">
        <v>8.070083565635567</v>
      </c>
      <c r="H27" s="87">
        <v>2.359860739250895</v>
      </c>
    </row>
    <row r="28" spans="1:8" s="15" customFormat="1" ht="12.75">
      <c r="A28" s="67" t="s">
        <v>93</v>
      </c>
      <c r="B28" s="122">
        <v>1896.724421268741</v>
      </c>
      <c r="C28" s="58">
        <f t="shared" si="0"/>
        <v>1.6088330693959738</v>
      </c>
      <c r="D28" s="58">
        <v>9.156169719225215</v>
      </c>
      <c r="E28" s="122">
        <v>3316.227148575617</v>
      </c>
      <c r="F28" s="58">
        <f t="shared" si="1"/>
        <v>1.5796514003182356</v>
      </c>
      <c r="G28" s="72">
        <v>8.498416050707181</v>
      </c>
      <c r="H28" s="87">
        <v>1.7483969265062522</v>
      </c>
    </row>
    <row r="29" spans="1:8" s="15" customFormat="1" ht="12.75">
      <c r="A29" s="67" t="s">
        <v>94</v>
      </c>
      <c r="B29" s="122">
        <v>365.70772180879965</v>
      </c>
      <c r="C29" s="58">
        <f t="shared" si="0"/>
        <v>0.31019934682229555</v>
      </c>
      <c r="D29" s="58">
        <v>15.12999686549712</v>
      </c>
      <c r="E29" s="122">
        <v>709.7898219822932</v>
      </c>
      <c r="F29" s="58">
        <f t="shared" si="1"/>
        <v>0.3381012325128411</v>
      </c>
      <c r="G29" s="72">
        <v>13.043350697697353</v>
      </c>
      <c r="H29" s="87">
        <v>1.9408663795001506</v>
      </c>
    </row>
    <row r="30" spans="1:8" s="15" customFormat="1" ht="12.75">
      <c r="A30" s="67" t="s">
        <v>95</v>
      </c>
      <c r="B30" s="122">
        <v>402.17239730765436</v>
      </c>
      <c r="C30" s="58">
        <f t="shared" si="0"/>
        <v>0.3411292885415615</v>
      </c>
      <c r="D30" s="58">
        <v>14.164211630209378</v>
      </c>
      <c r="E30" s="122">
        <v>822.0224258771251</v>
      </c>
      <c r="F30" s="58">
        <f t="shared" si="1"/>
        <v>0.39156210294205207</v>
      </c>
      <c r="G30" s="72">
        <v>16.312534576954697</v>
      </c>
      <c r="H30" s="87">
        <v>2.0439553569070363</v>
      </c>
    </row>
    <row r="31" spans="1:8" s="15" customFormat="1" ht="12" customHeight="1">
      <c r="A31" s="68" t="s">
        <v>96</v>
      </c>
      <c r="B31" s="123">
        <v>144.1232756891281</v>
      </c>
      <c r="C31" s="58">
        <f t="shared" si="0"/>
        <v>0.1222477495403583</v>
      </c>
      <c r="D31" s="58">
        <v>9.566959225659444</v>
      </c>
      <c r="E31" s="123">
        <v>281.60885906908726</v>
      </c>
      <c r="F31" s="58">
        <f t="shared" si="1"/>
        <v>0.13414154357959868</v>
      </c>
      <c r="G31" s="72">
        <v>9.299715871001869</v>
      </c>
      <c r="H31" s="87">
        <v>1.9539443419015377</v>
      </c>
    </row>
    <row r="32" spans="1:8" s="15" customFormat="1" ht="12.75">
      <c r="A32" s="68" t="s">
        <v>97</v>
      </c>
      <c r="B32" s="123">
        <v>214.42740568694822</v>
      </c>
      <c r="C32" s="58">
        <f t="shared" si="0"/>
        <v>0.18188087704548503</v>
      </c>
      <c r="D32" s="58">
        <v>14.160650799298335</v>
      </c>
      <c r="E32" s="123">
        <v>444.07620727863025</v>
      </c>
      <c r="F32" s="58">
        <f t="shared" si="1"/>
        <v>0.21153122848566053</v>
      </c>
      <c r="G32" s="72">
        <v>15.110049230708844</v>
      </c>
      <c r="H32" s="87">
        <v>2.070986242901041</v>
      </c>
    </row>
    <row r="33" spans="1:8" s="15" customFormat="1" ht="12.75">
      <c r="A33" s="67" t="s">
        <v>98</v>
      </c>
      <c r="B33" s="122">
        <v>5164.13633705454</v>
      </c>
      <c r="C33" s="58">
        <f t="shared" si="0"/>
        <v>4.380305974214885</v>
      </c>
      <c r="D33" s="58">
        <v>-3.9873457428405534</v>
      </c>
      <c r="E33" s="122">
        <v>10804.723253053891</v>
      </c>
      <c r="F33" s="58">
        <f t="shared" si="1"/>
        <v>5.146721093598333</v>
      </c>
      <c r="G33" s="72">
        <v>-3.3589074147661435</v>
      </c>
      <c r="H33" s="87">
        <v>2.092261425308644</v>
      </c>
    </row>
    <row r="34" spans="1:8" s="15" customFormat="1" ht="12.75">
      <c r="A34" s="67" t="s">
        <v>99</v>
      </c>
      <c r="B34" s="122">
        <v>561.6946276706111</v>
      </c>
      <c r="C34" s="58">
        <f t="shared" si="0"/>
        <v>0.4764386864877612</v>
      </c>
      <c r="D34" s="58">
        <v>32.844534002425554</v>
      </c>
      <c r="E34" s="122">
        <v>1414.8654890567152</v>
      </c>
      <c r="F34" s="58">
        <f t="shared" si="1"/>
        <v>0.6739569248175169</v>
      </c>
      <c r="G34" s="72">
        <v>32.902820094569016</v>
      </c>
      <c r="H34" s="87">
        <v>2.5189229509355755</v>
      </c>
    </row>
    <row r="35" spans="1:8" s="15" customFormat="1" ht="12.75">
      <c r="A35" s="67" t="s">
        <v>100</v>
      </c>
      <c r="B35" s="122">
        <v>52.95531102310908</v>
      </c>
      <c r="C35" s="58">
        <f t="shared" si="0"/>
        <v>0.04491757190385004</v>
      </c>
      <c r="D35" s="58">
        <v>21.073948002634026</v>
      </c>
      <c r="E35" s="122">
        <v>108.33924547267814</v>
      </c>
      <c r="F35" s="58">
        <f t="shared" si="1"/>
        <v>0.051606308359740755</v>
      </c>
      <c r="G35" s="72">
        <v>21.32564804836359</v>
      </c>
      <c r="H35" s="87">
        <v>2.0458617536095702</v>
      </c>
    </row>
    <row r="36" spans="1:8" s="15" customFormat="1" ht="12.75">
      <c r="A36" s="67" t="s">
        <v>101</v>
      </c>
      <c r="B36" s="122">
        <v>30.655781139735875</v>
      </c>
      <c r="C36" s="58">
        <f t="shared" si="0"/>
        <v>0.02600274131166705</v>
      </c>
      <c r="D36" s="58">
        <v>31.586737106181072</v>
      </c>
      <c r="E36" s="122">
        <v>61.75577730526834</v>
      </c>
      <c r="F36" s="58">
        <f t="shared" si="1"/>
        <v>0.02941674249905015</v>
      </c>
      <c r="G36" s="72">
        <v>32.17090007857264</v>
      </c>
      <c r="H36" s="87">
        <v>2.0144904161395125</v>
      </c>
    </row>
    <row r="37" spans="1:8" s="15" customFormat="1" ht="12.75">
      <c r="A37" s="67" t="s">
        <v>102</v>
      </c>
      <c r="B37" s="122">
        <v>311.36767886261595</v>
      </c>
      <c r="C37" s="58">
        <f t="shared" si="0"/>
        <v>0.26410722236610346</v>
      </c>
      <c r="D37" s="58">
        <v>-0.3294994426135234</v>
      </c>
      <c r="E37" s="122">
        <v>723.3177198137462</v>
      </c>
      <c r="F37" s="58">
        <f t="shared" si="1"/>
        <v>0.3445451103883344</v>
      </c>
      <c r="G37" s="72">
        <v>1.1154343880692474</v>
      </c>
      <c r="H37" s="87">
        <v>2.323034049185606</v>
      </c>
    </row>
    <row r="38" spans="1:8" s="15" customFormat="1" ht="12.75">
      <c r="A38" s="67" t="s">
        <v>103</v>
      </c>
      <c r="B38" s="122">
        <v>1753.8541728620103</v>
      </c>
      <c r="C38" s="58">
        <f t="shared" si="0"/>
        <v>1.4876481583503232</v>
      </c>
      <c r="D38" s="58">
        <v>6.817821459177265</v>
      </c>
      <c r="E38" s="122">
        <v>3333.0964341520516</v>
      </c>
      <c r="F38" s="58">
        <f t="shared" si="1"/>
        <v>1.587686914590721</v>
      </c>
      <c r="G38" s="72">
        <v>7.096181998167683</v>
      </c>
      <c r="H38" s="87">
        <v>1.9004410319433627</v>
      </c>
    </row>
    <row r="39" spans="1:8" s="15" customFormat="1" ht="12.75">
      <c r="A39" s="67" t="s">
        <v>104</v>
      </c>
      <c r="B39" s="122">
        <v>250.45960530387325</v>
      </c>
      <c r="C39" s="58">
        <f t="shared" si="0"/>
        <v>0.21244398555863908</v>
      </c>
      <c r="D39" s="58">
        <v>9.5172516850478</v>
      </c>
      <c r="E39" s="122">
        <v>549.0764225284754</v>
      </c>
      <c r="F39" s="58">
        <f t="shared" si="1"/>
        <v>0.26154702343033903</v>
      </c>
      <c r="G39" s="72">
        <v>7.631765405853641</v>
      </c>
      <c r="H39" s="87">
        <v>2.192275364573467</v>
      </c>
    </row>
    <row r="40" spans="1:8" s="15" customFormat="1" ht="12.75">
      <c r="A40" s="67" t="s">
        <v>105</v>
      </c>
      <c r="B40" s="122">
        <v>551.2970194797231</v>
      </c>
      <c r="C40" s="58">
        <f t="shared" si="0"/>
        <v>0.4676192630056016</v>
      </c>
      <c r="D40" s="58">
        <v>22.350506435785956</v>
      </c>
      <c r="E40" s="122">
        <v>1167.4969111711064</v>
      </c>
      <c r="F40" s="58">
        <f t="shared" si="1"/>
        <v>0.5561253943026154</v>
      </c>
      <c r="G40" s="72">
        <v>27.713079104147997</v>
      </c>
      <c r="H40" s="87">
        <v>2.1177275949594487</v>
      </c>
    </row>
    <row r="41" spans="1:8" s="15" customFormat="1" ht="12.75">
      <c r="A41" s="66" t="s">
        <v>106</v>
      </c>
      <c r="B41" s="121">
        <v>5474.350539359297</v>
      </c>
      <c r="C41" s="57">
        <f t="shared" si="0"/>
        <v>4.643434798659684</v>
      </c>
      <c r="D41" s="57">
        <v>16.634944410555974</v>
      </c>
      <c r="E41" s="121">
        <v>12669.87497278473</v>
      </c>
      <c r="F41" s="57">
        <f t="shared" si="1"/>
        <v>6.035167328996977</v>
      </c>
      <c r="G41" s="71">
        <v>17.065043568080828</v>
      </c>
      <c r="H41" s="87">
        <v>2.314406956896768</v>
      </c>
    </row>
    <row r="42" spans="1:8" s="15" customFormat="1" ht="12.75">
      <c r="A42" s="68" t="s">
        <v>107</v>
      </c>
      <c r="B42" s="122">
        <v>441.9281867052214</v>
      </c>
      <c r="C42" s="58">
        <f t="shared" si="0"/>
        <v>0.37485080758013845</v>
      </c>
      <c r="D42" s="58">
        <v>5.949093587810306</v>
      </c>
      <c r="E42" s="122">
        <v>985.045451060367</v>
      </c>
      <c r="F42" s="58">
        <f t="shared" si="1"/>
        <v>0.46921647897761193</v>
      </c>
      <c r="G42" s="72">
        <v>6.460415383169837</v>
      </c>
      <c r="H42" s="87">
        <v>2.228971766667194</v>
      </c>
    </row>
    <row r="43" spans="1:8" s="15" customFormat="1" ht="12.75">
      <c r="A43" s="67" t="s">
        <v>108</v>
      </c>
      <c r="B43" s="122">
        <v>3836.587158558536</v>
      </c>
      <c r="C43" s="58">
        <f t="shared" si="0"/>
        <v>3.25425677293705</v>
      </c>
      <c r="D43" s="58">
        <v>15.71931799854931</v>
      </c>
      <c r="E43" s="122">
        <v>8655.19158027168</v>
      </c>
      <c r="F43" s="58">
        <f t="shared" si="1"/>
        <v>4.122813331912811</v>
      </c>
      <c r="G43" s="72">
        <v>16.010422259794076</v>
      </c>
      <c r="H43" s="87">
        <v>2.2559611505147106</v>
      </c>
    </row>
    <row r="44" spans="1:8" s="15" customFormat="1" ht="12.75">
      <c r="A44" s="67" t="s">
        <v>109</v>
      </c>
      <c r="B44" s="123">
        <v>1195.835194095539</v>
      </c>
      <c r="C44" s="58">
        <f t="shared" si="0"/>
        <v>1.0143272181424952</v>
      </c>
      <c r="D44" s="58">
        <v>24.43162409121442</v>
      </c>
      <c r="E44" s="123">
        <v>3029.63794145268</v>
      </c>
      <c r="F44" s="58">
        <f t="shared" si="1"/>
        <v>1.4431375181065516</v>
      </c>
      <c r="G44" s="72">
        <v>24.320112564884553</v>
      </c>
      <c r="H44" s="87">
        <v>2.5334912004694123</v>
      </c>
    </row>
    <row r="45" spans="1:8" s="15" customFormat="1" ht="12.75">
      <c r="A45" s="66" t="s">
        <v>110</v>
      </c>
      <c r="B45" s="121">
        <v>5616.706656062673</v>
      </c>
      <c r="C45" s="57">
        <f t="shared" si="0"/>
        <v>4.764183614679032</v>
      </c>
      <c r="D45" s="57">
        <v>13.375774985126633</v>
      </c>
      <c r="E45" s="121">
        <v>11893.118604865269</v>
      </c>
      <c r="F45" s="57">
        <f t="shared" si="1"/>
        <v>5.665167256831503</v>
      </c>
      <c r="G45" s="71">
        <v>13.481351010398335</v>
      </c>
      <c r="H45" s="87">
        <v>2.117454112015595</v>
      </c>
    </row>
    <row r="46" spans="1:8" s="15" customFormat="1" ht="12.75">
      <c r="A46" s="67" t="s">
        <v>111</v>
      </c>
      <c r="B46" s="122">
        <v>398.26152748265525</v>
      </c>
      <c r="C46" s="58">
        <f t="shared" si="0"/>
        <v>0.3378120239806125</v>
      </c>
      <c r="D46" s="58">
        <v>0.8593605180268193</v>
      </c>
      <c r="E46" s="122">
        <v>918.0982699262396</v>
      </c>
      <c r="F46" s="58">
        <f t="shared" si="1"/>
        <v>0.43732686355385963</v>
      </c>
      <c r="G46" s="72">
        <v>1.611239472943904</v>
      </c>
      <c r="H46" s="87">
        <v>2.3052647734502143</v>
      </c>
    </row>
    <row r="47" spans="1:8" s="15" customFormat="1" ht="12.75">
      <c r="A47" s="68" t="s">
        <v>112</v>
      </c>
      <c r="B47" s="123">
        <v>1827.1540878165208</v>
      </c>
      <c r="C47" s="58">
        <f t="shared" si="0"/>
        <v>1.549822360274631</v>
      </c>
      <c r="D47" s="58">
        <v>19.882128767145634</v>
      </c>
      <c r="E47" s="123">
        <v>3385.746853693478</v>
      </c>
      <c r="F47" s="58">
        <f t="shared" si="1"/>
        <v>1.6127664116305063</v>
      </c>
      <c r="G47" s="72">
        <v>19.241286579630646</v>
      </c>
      <c r="H47" s="87">
        <v>1.853016599021214</v>
      </c>
    </row>
    <row r="48" spans="1:8" s="15" customFormat="1" ht="12.75">
      <c r="A48" s="67" t="s">
        <v>113</v>
      </c>
      <c r="B48" s="122">
        <v>605.3902675011769</v>
      </c>
      <c r="C48" s="58">
        <f t="shared" si="0"/>
        <v>0.5135020519189957</v>
      </c>
      <c r="D48" s="58">
        <v>21.71449494814217</v>
      </c>
      <c r="E48" s="122">
        <v>1343.6138924950687</v>
      </c>
      <c r="F48" s="58">
        <f t="shared" si="1"/>
        <v>0.6400169444600621</v>
      </c>
      <c r="G48" s="72">
        <v>21.9997079696177</v>
      </c>
      <c r="H48" s="87">
        <v>2.2194177287338976</v>
      </c>
    </row>
    <row r="49" spans="1:8" s="15" customFormat="1" ht="12" customHeight="1">
      <c r="A49" s="68" t="s">
        <v>114</v>
      </c>
      <c r="B49" s="123">
        <v>1056.3655501695494</v>
      </c>
      <c r="C49" s="58">
        <f t="shared" si="0"/>
        <v>0.8960267561413148</v>
      </c>
      <c r="D49" s="58">
        <v>4.700763077975845</v>
      </c>
      <c r="E49" s="123">
        <v>2706.368807955598</v>
      </c>
      <c r="F49" s="58">
        <f t="shared" si="1"/>
        <v>1.2891515224163401</v>
      </c>
      <c r="G49" s="72">
        <v>6.817804673372874</v>
      </c>
      <c r="H49" s="87">
        <v>2.5619623884186864</v>
      </c>
    </row>
    <row r="50" spans="1:8" s="15" customFormat="1" ht="12" customHeight="1">
      <c r="A50" s="68" t="s">
        <v>115</v>
      </c>
      <c r="B50" s="123">
        <v>1729.5352230927706</v>
      </c>
      <c r="C50" s="58">
        <f t="shared" si="0"/>
        <v>1.4670204223634784</v>
      </c>
      <c r="D50" s="58">
        <v>13.134284746591263</v>
      </c>
      <c r="E50" s="123">
        <v>3539.290780794885</v>
      </c>
      <c r="F50" s="58">
        <f t="shared" si="1"/>
        <v>1.6859055147707347</v>
      </c>
      <c r="G50" s="72">
        <v>14.084701459004489</v>
      </c>
      <c r="H50" s="87">
        <v>2.0463825966295692</v>
      </c>
    </row>
    <row r="51" spans="1:8" s="15" customFormat="1" ht="12.75">
      <c r="A51" s="66" t="s">
        <v>116</v>
      </c>
      <c r="B51" s="121">
        <v>732.8454900234253</v>
      </c>
      <c r="C51" s="57">
        <f t="shared" si="0"/>
        <v>0.6216116826917427</v>
      </c>
      <c r="D51" s="57">
        <v>7.7299706633144005</v>
      </c>
      <c r="E51" s="121">
        <v>1760.2437137753798</v>
      </c>
      <c r="F51" s="57">
        <f t="shared" si="1"/>
        <v>0.8384743634225897</v>
      </c>
      <c r="G51" s="71">
        <v>6.725615091071613</v>
      </c>
      <c r="H51" s="87">
        <v>2.4019301991189352</v>
      </c>
    </row>
    <row r="52" spans="1:8" s="15" customFormat="1" ht="12.75">
      <c r="A52" s="67" t="s">
        <v>117</v>
      </c>
      <c r="B52" s="122">
        <v>349.6923792102105</v>
      </c>
      <c r="C52" s="58">
        <f t="shared" si="0"/>
        <v>0.29661486796949466</v>
      </c>
      <c r="D52" s="58">
        <v>12.106124922767524</v>
      </c>
      <c r="E52" s="122">
        <v>820.2225575739327</v>
      </c>
      <c r="F52" s="58">
        <f t="shared" si="1"/>
        <v>0.3907047538045699</v>
      </c>
      <c r="G52" s="72">
        <v>10.357202339030724</v>
      </c>
      <c r="H52" s="87">
        <v>2.3455545683506944</v>
      </c>
    </row>
    <row r="53" spans="1:8" s="15" customFormat="1" ht="12" customHeight="1">
      <c r="A53" s="68" t="s">
        <v>118</v>
      </c>
      <c r="B53" s="123">
        <v>383.15311081321465</v>
      </c>
      <c r="C53" s="58">
        <f t="shared" si="0"/>
        <v>0.3249968147222479</v>
      </c>
      <c r="D53" s="58">
        <v>4.023928593984971</v>
      </c>
      <c r="E53" s="123">
        <v>940.0211562014472</v>
      </c>
      <c r="F53" s="58">
        <f t="shared" si="1"/>
        <v>0.4477696096180198</v>
      </c>
      <c r="G53" s="72">
        <v>3.7466596720196588</v>
      </c>
      <c r="H53" s="87">
        <v>2.453382550402163</v>
      </c>
    </row>
    <row r="54" spans="1:8" s="15" customFormat="1" ht="12.75">
      <c r="A54" s="139" t="s">
        <v>1</v>
      </c>
      <c r="B54" s="140">
        <v>117894.42033167892</v>
      </c>
      <c r="C54" s="141">
        <f t="shared" si="0"/>
        <v>100</v>
      </c>
      <c r="D54" s="141">
        <v>4.678219569935993</v>
      </c>
      <c r="E54" s="140">
        <v>209934.11254581434</v>
      </c>
      <c r="F54" s="141">
        <f t="shared" si="1"/>
        <v>100</v>
      </c>
      <c r="G54" s="142">
        <v>4.920229740815207</v>
      </c>
      <c r="H54" s="165">
        <v>1.780695913811655</v>
      </c>
    </row>
    <row r="55" s="15" customFormat="1" ht="12.75"/>
    <row r="56" s="15" customFormat="1" ht="12.75">
      <c r="A56" s="59" t="s">
        <v>127</v>
      </c>
    </row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</sheetData>
  <sheetProtection/>
  <mergeCells count="3">
    <mergeCell ref="B3:D3"/>
    <mergeCell ref="E3:G3"/>
    <mergeCell ref="H3:H4"/>
  </mergeCells>
  <hyperlinks>
    <hyperlink ref="G1" location="'Sommaire '!A1" display="Retour au sommaire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  <headerFooter alignWithMargins="0">
    <oddFooter>&amp;L&amp;A&amp;C&amp;F&amp;R&amp;D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J15" sqref="J15:L15"/>
    </sheetView>
  </sheetViews>
  <sheetFormatPr defaultColWidth="11.421875" defaultRowHeight="12.75"/>
  <cols>
    <col min="1" max="1" width="36.00390625" style="6" customWidth="1"/>
    <col min="2" max="2" width="11.28125" style="6" customWidth="1"/>
    <col min="3" max="3" width="13.140625" style="6" customWidth="1"/>
    <col min="4" max="4" width="12.57421875" style="6" customWidth="1"/>
    <col min="5" max="5" width="13.421875" style="6" customWidth="1"/>
    <col min="6" max="6" width="11.28125" style="6" customWidth="1"/>
    <col min="7" max="7" width="14.7109375" style="6" customWidth="1"/>
    <col min="8" max="9" width="11.28125" style="6" customWidth="1"/>
    <col min="10" max="12" width="11.57421875" style="6" customWidth="1"/>
    <col min="13" max="13" width="15.140625" style="6" bestFit="1" customWidth="1"/>
    <col min="14" max="14" width="13.8515625" style="6" bestFit="1" customWidth="1"/>
    <col min="15" max="15" width="14.28125" style="6" customWidth="1"/>
    <col min="16" max="16384" width="11.421875" style="6" customWidth="1"/>
  </cols>
  <sheetData>
    <row r="1" spans="1:14" ht="15.75">
      <c r="A1" s="10" t="s">
        <v>191</v>
      </c>
      <c r="J1" s="304" t="s">
        <v>55</v>
      </c>
      <c r="K1" s="8"/>
      <c r="L1" s="9"/>
      <c r="N1" s="8"/>
    </row>
    <row r="2" spans="1:14" ht="12.75">
      <c r="A2" s="11" t="s">
        <v>165</v>
      </c>
      <c r="N2" s="191"/>
    </row>
    <row r="3" spans="1:14" ht="11.25" customHeight="1">
      <c r="A3" s="73"/>
      <c r="B3" s="74" t="s">
        <v>25</v>
      </c>
      <c r="C3" s="75"/>
      <c r="D3" s="76"/>
      <c r="E3" s="337" t="s">
        <v>12</v>
      </c>
      <c r="F3" s="338"/>
      <c r="G3" s="338"/>
      <c r="H3" s="338"/>
      <c r="I3" s="339"/>
      <c r="J3" s="340" t="s">
        <v>17</v>
      </c>
      <c r="K3" s="341"/>
      <c r="L3" s="342"/>
      <c r="N3" s="191"/>
    </row>
    <row r="4" spans="1:14" ht="14.25" customHeight="1">
      <c r="A4" s="77"/>
      <c r="B4" s="343" t="s">
        <v>24</v>
      </c>
      <c r="C4" s="334" t="s">
        <v>7</v>
      </c>
      <c r="D4" s="334" t="s">
        <v>56</v>
      </c>
      <c r="E4" s="343" t="s">
        <v>24</v>
      </c>
      <c r="F4" s="346" t="s">
        <v>7</v>
      </c>
      <c r="G4" s="347"/>
      <c r="H4" s="346" t="s">
        <v>57</v>
      </c>
      <c r="I4" s="348"/>
      <c r="J4" s="334" t="s">
        <v>119</v>
      </c>
      <c r="K4" s="334" t="s">
        <v>7</v>
      </c>
      <c r="L4" s="336" t="s">
        <v>56</v>
      </c>
      <c r="N4" s="191"/>
    </row>
    <row r="5" spans="1:14" ht="21.75" customHeight="1">
      <c r="A5" s="78"/>
      <c r="B5" s="345"/>
      <c r="C5" s="335"/>
      <c r="D5" s="335"/>
      <c r="E5" s="345"/>
      <c r="F5" s="79" t="s">
        <v>18</v>
      </c>
      <c r="G5" s="80" t="s">
        <v>19</v>
      </c>
      <c r="H5" s="79" t="s">
        <v>18</v>
      </c>
      <c r="I5" s="80" t="s">
        <v>19</v>
      </c>
      <c r="J5" s="335"/>
      <c r="K5" s="335"/>
      <c r="L5" s="336"/>
      <c r="N5" s="191"/>
    </row>
    <row r="6" spans="1:14" ht="12.75">
      <c r="A6" s="19" t="s">
        <v>20</v>
      </c>
      <c r="B6" s="86">
        <v>339.2878051744925</v>
      </c>
      <c r="C6" s="86">
        <v>273.9551652826071</v>
      </c>
      <c r="D6" s="86">
        <v>65.33263989188538</v>
      </c>
      <c r="E6" s="86">
        <v>1236.7244749264378</v>
      </c>
      <c r="F6" s="86">
        <v>973.1850091402189</v>
      </c>
      <c r="G6" s="87">
        <f aca="true" t="shared" si="0" ref="G6:G11">F6/E6*100</f>
        <v>78.69052718456999</v>
      </c>
      <c r="H6" s="86">
        <v>263.5394657862194</v>
      </c>
      <c r="I6" s="88">
        <f aca="true" t="shared" si="1" ref="I6:I11">H6/E6*100</f>
        <v>21.309472815430063</v>
      </c>
      <c r="J6" s="87">
        <v>3.645060199821806</v>
      </c>
      <c r="K6" s="87">
        <v>3.5523513788699668</v>
      </c>
      <c r="L6" s="87">
        <v>4.033810147918916</v>
      </c>
      <c r="N6" s="191"/>
    </row>
    <row r="7" spans="1:14" ht="12.75">
      <c r="A7" s="19" t="s">
        <v>21</v>
      </c>
      <c r="B7" s="86">
        <v>319.8006327217681</v>
      </c>
      <c r="C7" s="86">
        <v>286.18105822071897</v>
      </c>
      <c r="D7" s="86">
        <v>33.619574501049094</v>
      </c>
      <c r="E7" s="86">
        <v>1296.1750716840581</v>
      </c>
      <c r="F7" s="86">
        <v>1096.4593269744566</v>
      </c>
      <c r="G7" s="87">
        <f t="shared" si="0"/>
        <v>84.59191593230378</v>
      </c>
      <c r="H7" s="86">
        <v>199.71574470960138</v>
      </c>
      <c r="I7" s="88">
        <f t="shared" si="1"/>
        <v>15.408084067696217</v>
      </c>
      <c r="J7" s="87">
        <v>4.053072255212678</v>
      </c>
      <c r="K7" s="87">
        <v>3.831348356147336</v>
      </c>
      <c r="L7" s="87">
        <v>5.9404602132418205</v>
      </c>
      <c r="N7" s="191"/>
    </row>
    <row r="8" spans="1:14" ht="12.75">
      <c r="A8" s="19" t="s">
        <v>22</v>
      </c>
      <c r="B8" s="86">
        <v>139.20581883010826</v>
      </c>
      <c r="C8" s="86">
        <v>118.97323497902552</v>
      </c>
      <c r="D8" s="86">
        <v>20.232583851082776</v>
      </c>
      <c r="E8" s="86">
        <v>371.1668693396934</v>
      </c>
      <c r="F8" s="86">
        <v>281.90727533776635</v>
      </c>
      <c r="G8" s="87">
        <f t="shared" si="0"/>
        <v>75.95162678158208</v>
      </c>
      <c r="H8" s="86">
        <v>89.25959400192707</v>
      </c>
      <c r="I8" s="88">
        <f t="shared" si="1"/>
        <v>24.04837321841792</v>
      </c>
      <c r="J8" s="87">
        <v>2.666317201816676</v>
      </c>
      <c r="K8" s="87">
        <v>2.369501639486103</v>
      </c>
      <c r="L8" s="87">
        <v>4.411675476493834</v>
      </c>
      <c r="N8" s="191"/>
    </row>
    <row r="9" spans="1:14" ht="12.75">
      <c r="A9" s="19" t="s">
        <v>23</v>
      </c>
      <c r="B9" s="86">
        <v>634.216819202786</v>
      </c>
      <c r="C9" s="86">
        <v>563.63792553763</v>
      </c>
      <c r="D9" s="86">
        <v>70.57889366515599</v>
      </c>
      <c r="E9" s="86">
        <v>1352.6877551724551</v>
      </c>
      <c r="F9" s="86">
        <v>1168.4593597428627</v>
      </c>
      <c r="G9" s="87">
        <f t="shared" si="0"/>
        <v>86.38056752379597</v>
      </c>
      <c r="H9" s="86">
        <v>184.22839542959247</v>
      </c>
      <c r="I9" s="88">
        <f t="shared" si="1"/>
        <v>13.619432476204018</v>
      </c>
      <c r="J9" s="87">
        <v>2.1328474966538904</v>
      </c>
      <c r="K9" s="87">
        <v>2.0730673129000667</v>
      </c>
      <c r="L9" s="87">
        <v>2.610247708098377</v>
      </c>
      <c r="N9" s="191"/>
    </row>
    <row r="10" spans="1:14" ht="12.75">
      <c r="A10" s="19" t="s">
        <v>141</v>
      </c>
      <c r="B10" s="86">
        <v>31.473278202706492</v>
      </c>
      <c r="C10" s="86">
        <v>29.71753950925744</v>
      </c>
      <c r="D10" s="86">
        <v>1.7557386934490506</v>
      </c>
      <c r="E10" s="86">
        <v>83.94604401485255</v>
      </c>
      <c r="F10" s="86">
        <v>74.82344529128528</v>
      </c>
      <c r="G10" s="87">
        <f t="shared" si="0"/>
        <v>89.132783050559</v>
      </c>
      <c r="H10" s="86">
        <v>9.122598723567247</v>
      </c>
      <c r="I10" s="88">
        <f t="shared" si="1"/>
        <v>10.867216949440987</v>
      </c>
      <c r="J10" s="87">
        <v>2.667216407334198</v>
      </c>
      <c r="K10" s="87">
        <v>2.5178210082963535</v>
      </c>
      <c r="L10" s="87">
        <v>5.19587496567978</v>
      </c>
      <c r="N10" s="191"/>
    </row>
    <row r="11" spans="1:14" ht="12.75">
      <c r="A11" s="81" t="s">
        <v>1</v>
      </c>
      <c r="B11" s="82">
        <v>1463.9843541318617</v>
      </c>
      <c r="C11" s="82">
        <v>1272.464923529239</v>
      </c>
      <c r="D11" s="82">
        <v>191.51943060262226</v>
      </c>
      <c r="E11" s="82">
        <v>4340.700215137496</v>
      </c>
      <c r="F11" s="82">
        <v>3594.83441648659</v>
      </c>
      <c r="G11" s="83">
        <f t="shared" si="0"/>
        <v>82.81692442040067</v>
      </c>
      <c r="H11" s="82">
        <v>745.8657986509075</v>
      </c>
      <c r="I11" s="84">
        <f t="shared" si="1"/>
        <v>17.18307557959935</v>
      </c>
      <c r="J11" s="83">
        <v>2.9649908504053095</v>
      </c>
      <c r="K11" s="83">
        <v>2.82509509693686</v>
      </c>
      <c r="L11" s="83">
        <v>3.894465414313399</v>
      </c>
      <c r="N11" s="191"/>
    </row>
    <row r="12" spans="1:14" ht="12.75">
      <c r="A12" s="59" t="s">
        <v>127</v>
      </c>
      <c r="B12" s="19"/>
      <c r="C12" s="85"/>
      <c r="D12" s="19"/>
      <c r="E12" s="19"/>
      <c r="F12" s="19"/>
      <c r="G12" s="19"/>
      <c r="H12" s="19"/>
      <c r="I12" s="19"/>
      <c r="J12" s="45"/>
      <c r="K12" s="45"/>
      <c r="L12" s="19"/>
      <c r="N12" s="191"/>
    </row>
    <row r="13" spans="1:12" ht="12.75">
      <c r="A13" s="59"/>
      <c r="B13" s="19"/>
      <c r="C13" s="85"/>
      <c r="D13" s="19"/>
      <c r="E13" s="19"/>
      <c r="F13" s="19"/>
      <c r="G13" s="19"/>
      <c r="H13" s="19"/>
      <c r="I13" s="19"/>
      <c r="J13" s="45"/>
      <c r="K13" s="45"/>
      <c r="L13" s="19"/>
    </row>
    <row r="15" spans="1:12" ht="15.75">
      <c r="A15" s="10" t="s">
        <v>191</v>
      </c>
      <c r="F15" s="16"/>
      <c r="I15" s="29"/>
      <c r="J15" s="304" t="s">
        <v>55</v>
      </c>
      <c r="K15" s="8"/>
      <c r="L15" s="9"/>
    </row>
    <row r="16" spans="1:19" ht="15">
      <c r="A16" s="11" t="s">
        <v>164</v>
      </c>
      <c r="F16" s="16"/>
      <c r="G16" s="180"/>
      <c r="H16" s="180"/>
      <c r="I16" s="180"/>
      <c r="J16" s="180"/>
      <c r="K16" s="180"/>
      <c r="L16" s="180"/>
      <c r="M16" s="184"/>
      <c r="N16" s="184"/>
      <c r="O16" s="180"/>
      <c r="P16" s="180"/>
      <c r="Q16" s="180"/>
      <c r="R16" s="180"/>
      <c r="S16" s="176"/>
    </row>
    <row r="17" spans="1:19" ht="15" customHeight="1">
      <c r="A17" s="19"/>
      <c r="B17" s="89" t="s">
        <v>25</v>
      </c>
      <c r="C17" s="90"/>
      <c r="D17" s="91" t="s">
        <v>12</v>
      </c>
      <c r="E17" s="90"/>
      <c r="F17" s="343" t="s">
        <v>17</v>
      </c>
      <c r="G17" s="180"/>
      <c r="H17" s="180"/>
      <c r="I17" s="180"/>
      <c r="J17" s="180"/>
      <c r="K17" s="185"/>
      <c r="L17" s="186"/>
      <c r="M17" s="186"/>
      <c r="N17" s="184"/>
      <c r="O17" s="180"/>
      <c r="P17" s="180"/>
      <c r="Q17" s="180"/>
      <c r="R17" s="180"/>
      <c r="S17" s="176"/>
    </row>
    <row r="18" spans="1:19" ht="25.5">
      <c r="A18" s="92"/>
      <c r="B18" s="93" t="s">
        <v>10</v>
      </c>
      <c r="C18" s="93" t="s">
        <v>28</v>
      </c>
      <c r="D18" s="93" t="s">
        <v>10</v>
      </c>
      <c r="E18" s="93" t="s">
        <v>28</v>
      </c>
      <c r="F18" s="344"/>
      <c r="G18" s="180"/>
      <c r="H18" s="187"/>
      <c r="I18" s="187"/>
      <c r="J18" s="187"/>
      <c r="K18" s="185"/>
      <c r="L18" s="186"/>
      <c r="M18" s="186"/>
      <c r="N18" s="188"/>
      <c r="O18" s="181"/>
      <c r="P18" s="180"/>
      <c r="Q18" s="180"/>
      <c r="R18" s="180"/>
      <c r="S18" s="176"/>
    </row>
    <row r="19" spans="1:19" ht="15">
      <c r="A19" s="138" t="s">
        <v>2</v>
      </c>
      <c r="B19" s="131">
        <v>1272.4649235292395</v>
      </c>
      <c r="C19" s="132">
        <v>86.91793187119185</v>
      </c>
      <c r="D19" s="131">
        <v>3594.83441648659</v>
      </c>
      <c r="E19" s="98">
        <v>82.81692442040067</v>
      </c>
      <c r="F19" s="98">
        <v>2.825095096936859</v>
      </c>
      <c r="G19" s="9"/>
      <c r="H19" s="12"/>
      <c r="I19" s="177"/>
      <c r="J19" s="177"/>
      <c r="K19" s="185"/>
      <c r="L19" s="186"/>
      <c r="M19" s="186"/>
      <c r="N19" s="188"/>
      <c r="O19" s="181"/>
      <c r="P19" s="180"/>
      <c r="Q19" s="180"/>
      <c r="R19" s="180"/>
      <c r="S19" s="176"/>
    </row>
    <row r="20" spans="1:19" ht="12.75">
      <c r="A20" s="138" t="s">
        <v>14</v>
      </c>
      <c r="B20" s="131">
        <v>191.51943060262224</v>
      </c>
      <c r="C20" s="132">
        <v>13.08206812880816</v>
      </c>
      <c r="D20" s="131">
        <v>745.8657986509077</v>
      </c>
      <c r="E20" s="98">
        <v>17.18307557959935</v>
      </c>
      <c r="F20" s="98">
        <v>3.8944654143134</v>
      </c>
      <c r="G20" s="180"/>
      <c r="H20" s="178"/>
      <c r="I20" s="177"/>
      <c r="J20" s="189"/>
      <c r="K20" s="189"/>
      <c r="L20" s="189"/>
      <c r="M20" s="189"/>
      <c r="N20" s="189"/>
      <c r="O20" s="189"/>
      <c r="P20" s="180"/>
      <c r="Q20" s="180"/>
      <c r="R20" s="180"/>
      <c r="S20" s="176"/>
    </row>
    <row r="21" spans="1:19" ht="12.75">
      <c r="A21" s="96" t="s">
        <v>26</v>
      </c>
      <c r="B21" s="128">
        <v>94.18471307006122</v>
      </c>
      <c r="C21" s="129">
        <v>6.433450795033427</v>
      </c>
      <c r="D21" s="130">
        <v>386.78858595155475</v>
      </c>
      <c r="E21" s="97">
        <v>8.9107417416824</v>
      </c>
      <c r="F21" s="203">
        <v>4.106702386658376</v>
      </c>
      <c r="G21" s="180"/>
      <c r="H21" s="178"/>
      <c r="I21" s="177"/>
      <c r="J21" s="189"/>
      <c r="K21" s="189"/>
      <c r="L21" s="189"/>
      <c r="M21" s="189"/>
      <c r="N21" s="189"/>
      <c r="O21" s="189"/>
      <c r="P21" s="180"/>
      <c r="Q21" s="180"/>
      <c r="R21" s="180"/>
      <c r="S21" s="176"/>
    </row>
    <row r="22" spans="1:19" ht="12.75">
      <c r="A22" s="96" t="s">
        <v>67</v>
      </c>
      <c r="B22" s="128">
        <v>60.657133231254754</v>
      </c>
      <c r="C22" s="129">
        <v>4.143291085048806</v>
      </c>
      <c r="D22" s="130">
        <v>256.8033142669896</v>
      </c>
      <c r="E22" s="97">
        <v>5.916172542195592</v>
      </c>
      <c r="F22" s="203">
        <v>4.233686964531103</v>
      </c>
      <c r="G22" s="180"/>
      <c r="H22" s="178"/>
      <c r="I22" s="177"/>
      <c r="J22" s="189"/>
      <c r="K22" s="189"/>
      <c r="L22" s="189"/>
      <c r="M22" s="189"/>
      <c r="N22" s="189"/>
      <c r="O22" s="189"/>
      <c r="P22" s="180"/>
      <c r="Q22" s="180"/>
      <c r="R22" s="180"/>
      <c r="S22" s="176"/>
    </row>
    <row r="23" spans="1:19" ht="12.75">
      <c r="A23" s="96" t="s">
        <v>124</v>
      </c>
      <c r="B23" s="128">
        <v>17.128141417552378</v>
      </c>
      <c r="C23" s="129">
        <v>1.1699675183830307</v>
      </c>
      <c r="D23" s="130">
        <v>42.66998337269082</v>
      </c>
      <c r="E23" s="97">
        <v>0.98302073992316</v>
      </c>
      <c r="F23" s="203">
        <v>2.491220870523872</v>
      </c>
      <c r="G23" s="180"/>
      <c r="H23" s="178"/>
      <c r="I23" s="177"/>
      <c r="J23" s="189"/>
      <c r="K23" s="189"/>
      <c r="L23" s="189"/>
      <c r="M23" s="189"/>
      <c r="N23" s="189"/>
      <c r="O23" s="189"/>
      <c r="P23" s="180"/>
      <c r="Q23" s="180"/>
      <c r="R23" s="180"/>
      <c r="S23" s="176"/>
    </row>
    <row r="24" spans="1:19" ht="12.75">
      <c r="A24" s="197" t="s">
        <v>123</v>
      </c>
      <c r="B24" s="198">
        <v>0.06563103206016961</v>
      </c>
      <c r="C24" s="199">
        <v>0.0044830419037564535</v>
      </c>
      <c r="D24" s="199">
        <v>0.1432614251719505</v>
      </c>
      <c r="E24" s="199">
        <v>0.0033004220073146085</v>
      </c>
      <c r="F24" s="198">
        <v>2.182830601240743</v>
      </c>
      <c r="G24" s="180"/>
      <c r="H24" s="178"/>
      <c r="I24" s="177"/>
      <c r="J24" s="189"/>
      <c r="K24" s="189"/>
      <c r="L24" s="189"/>
      <c r="M24" s="189"/>
      <c r="N24" s="189"/>
      <c r="O24" s="189"/>
      <c r="P24" s="180"/>
      <c r="Q24" s="180"/>
      <c r="R24" s="180"/>
      <c r="S24" s="176"/>
    </row>
    <row r="25" spans="1:19" ht="12.75">
      <c r="A25" s="200" t="s">
        <v>27</v>
      </c>
      <c r="B25" s="208">
        <v>19.483811851693755</v>
      </c>
      <c r="C25" s="209">
        <v>1.330875688439143</v>
      </c>
      <c r="D25" s="209">
        <v>59.46065363450046</v>
      </c>
      <c r="E25" s="209">
        <v>1.3698401337908788</v>
      </c>
      <c r="F25" s="208">
        <v>3.0517977738186515</v>
      </c>
      <c r="G25" s="180"/>
      <c r="H25" s="179"/>
      <c r="I25" s="177"/>
      <c r="J25" s="190"/>
      <c r="K25" s="190"/>
      <c r="L25" s="190"/>
      <c r="M25" s="190"/>
      <c r="N25" s="190"/>
      <c r="O25" s="190"/>
      <c r="P25" s="180"/>
      <c r="Q25" s="180"/>
      <c r="R25" s="180"/>
      <c r="S25" s="176"/>
    </row>
    <row r="26" spans="1:19" ht="12" customHeight="1">
      <c r="A26" s="81" t="s">
        <v>1</v>
      </c>
      <c r="B26" s="131">
        <v>1463.9843541318614</v>
      </c>
      <c r="C26" s="132">
        <v>100</v>
      </c>
      <c r="D26" s="131">
        <v>4340.700215137497</v>
      </c>
      <c r="E26" s="98">
        <v>100</v>
      </c>
      <c r="F26" s="98">
        <v>2.9649908504053104</v>
      </c>
      <c r="G26" s="180"/>
      <c r="H26" s="180"/>
      <c r="I26" s="180"/>
      <c r="J26" s="189"/>
      <c r="K26" s="189"/>
      <c r="L26" s="189"/>
      <c r="M26" s="189"/>
      <c r="N26" s="189"/>
      <c r="O26" s="189"/>
      <c r="P26" s="180"/>
      <c r="Q26" s="180"/>
      <c r="R26" s="180"/>
      <c r="S26" s="176"/>
    </row>
    <row r="27" spans="1:19" ht="6" customHeight="1" hidden="1">
      <c r="A27" s="19"/>
      <c r="B27" s="19"/>
      <c r="C27" s="19"/>
      <c r="D27" s="19"/>
      <c r="E27" s="19"/>
      <c r="F27" s="18"/>
      <c r="G27" s="180"/>
      <c r="H27" s="178"/>
      <c r="I27" s="177"/>
      <c r="J27" s="189"/>
      <c r="K27" s="189"/>
      <c r="L27" s="189"/>
      <c r="M27" s="189"/>
      <c r="N27" s="189"/>
      <c r="O27" s="189"/>
      <c r="P27" s="180"/>
      <c r="Q27" s="180"/>
      <c r="R27" s="180"/>
      <c r="S27" s="176"/>
    </row>
    <row r="28" spans="1:19" ht="12.75">
      <c r="A28" s="59" t="s">
        <v>127</v>
      </c>
      <c r="F28" s="18"/>
      <c r="G28" s="180"/>
      <c r="H28" s="178"/>
      <c r="I28" s="180"/>
      <c r="J28" s="189"/>
      <c r="K28" s="189"/>
      <c r="L28" s="189"/>
      <c r="M28" s="189"/>
      <c r="N28" s="189"/>
      <c r="O28" s="189"/>
      <c r="P28" s="180"/>
      <c r="Q28" s="180"/>
      <c r="R28" s="180"/>
      <c r="S28" s="176"/>
    </row>
    <row r="29" spans="1:19" ht="12.75">
      <c r="A29" s="94"/>
      <c r="F29" s="95"/>
      <c r="G29" s="180"/>
      <c r="H29" s="178"/>
      <c r="I29" s="180"/>
      <c r="J29" s="189"/>
      <c r="K29" s="189"/>
      <c r="L29" s="189"/>
      <c r="M29" s="189"/>
      <c r="N29" s="189"/>
      <c r="O29" s="189"/>
      <c r="P29" s="180"/>
      <c r="Q29" s="180"/>
      <c r="R29" s="180"/>
      <c r="S29" s="176"/>
    </row>
  </sheetData>
  <sheetProtection/>
  <mergeCells count="12">
    <mergeCell ref="B4:B5"/>
    <mergeCell ref="C4:C5"/>
    <mergeCell ref="D4:D5"/>
    <mergeCell ref="E4:E5"/>
    <mergeCell ref="F4:G4"/>
    <mergeCell ref="H4:I4"/>
    <mergeCell ref="J4:J5"/>
    <mergeCell ref="K4:K5"/>
    <mergeCell ref="L4:L5"/>
    <mergeCell ref="E3:I3"/>
    <mergeCell ref="J3:L3"/>
    <mergeCell ref="F17:F18"/>
  </mergeCells>
  <hyperlinks>
    <hyperlink ref="J1" location="'Sommaire '!A1" display="Retour au sommaire"/>
    <hyperlink ref="J15" location="'Sommaire '!A1" display="Retour au sommaire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  <headerFooter alignWithMargins="0">
    <oddFooter>&amp;L&amp;A&amp;C&amp;F&amp;R&amp;D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93" zoomScaleNormal="93" zoomScalePageLayoutView="0" workbookViewId="0" topLeftCell="A1">
      <selection activeCell="H1" sqref="H1:J1"/>
    </sheetView>
  </sheetViews>
  <sheetFormatPr defaultColWidth="11.421875" defaultRowHeight="12.75"/>
  <cols>
    <col min="1" max="1" width="27.57421875" style="19" customWidth="1"/>
    <col min="2" max="2" width="13.8515625" style="17" customWidth="1"/>
    <col min="3" max="4" width="12.28125" style="17" customWidth="1"/>
    <col min="5" max="5" width="13.28125" style="17" customWidth="1"/>
    <col min="6" max="6" width="15.8515625" style="17" customWidth="1"/>
    <col min="7" max="8" width="11.421875" style="17" customWidth="1"/>
    <col min="9" max="9" width="11.00390625" style="18" customWidth="1"/>
    <col min="10" max="10" width="16.00390625" style="18" customWidth="1"/>
    <col min="11" max="11" width="15.00390625" style="19" bestFit="1" customWidth="1"/>
    <col min="12" max="12" width="17.28125" style="19" bestFit="1" customWidth="1"/>
    <col min="13" max="14" width="16.140625" style="19" bestFit="1" customWidth="1"/>
    <col min="15" max="16384" width="11.421875" style="19" customWidth="1"/>
  </cols>
  <sheetData>
    <row r="1" spans="1:10" ht="15.75">
      <c r="A1" s="43" t="s">
        <v>62</v>
      </c>
      <c r="G1" s="29"/>
      <c r="H1" s="304" t="s">
        <v>55</v>
      </c>
      <c r="I1" s="8"/>
      <c r="J1" s="9"/>
    </row>
    <row r="2" ht="12.75">
      <c r="A2" s="2" t="s">
        <v>161</v>
      </c>
    </row>
    <row r="3" spans="1:10" s="5" customFormat="1" ht="12.75" customHeight="1">
      <c r="A3" s="315" t="s">
        <v>0</v>
      </c>
      <c r="B3" s="315" t="s">
        <v>9</v>
      </c>
      <c r="C3" s="319"/>
      <c r="D3" s="319"/>
      <c r="E3" s="320"/>
      <c r="F3" s="321" t="s">
        <v>12</v>
      </c>
      <c r="G3" s="319"/>
      <c r="H3" s="319"/>
      <c r="I3" s="319"/>
      <c r="J3" s="317" t="s">
        <v>160</v>
      </c>
    </row>
    <row r="4" spans="1:10" s="20" customFormat="1" ht="48.75" customHeight="1">
      <c r="A4" s="316"/>
      <c r="B4" s="244" t="s">
        <v>29</v>
      </c>
      <c r="C4" s="245" t="s">
        <v>7</v>
      </c>
      <c r="D4" s="245" t="s">
        <v>56</v>
      </c>
      <c r="E4" s="246" t="s">
        <v>30</v>
      </c>
      <c r="F4" s="245" t="s">
        <v>29</v>
      </c>
      <c r="G4" s="245" t="s">
        <v>7</v>
      </c>
      <c r="H4" s="245" t="s">
        <v>56</v>
      </c>
      <c r="I4" s="245" t="s">
        <v>30</v>
      </c>
      <c r="J4" s="318"/>
    </row>
    <row r="5" spans="1:10" s="6" customFormat="1" ht="12.75">
      <c r="A5" s="237" t="s">
        <v>131</v>
      </c>
      <c r="B5" s="247">
        <v>2730.606082476658</v>
      </c>
      <c r="C5" s="238">
        <v>1796.165192126686</v>
      </c>
      <c r="D5" s="238">
        <v>934.4408903499702</v>
      </c>
      <c r="E5" s="248">
        <f aca="true" t="shared" si="0" ref="E5:E18">B5/B$18*100</f>
        <v>11.2928415299182</v>
      </c>
      <c r="F5" s="238">
        <v>12303.829943453062</v>
      </c>
      <c r="G5" s="238">
        <v>7820.1420098504495</v>
      </c>
      <c r="H5" s="238">
        <v>4483.687933602603</v>
      </c>
      <c r="I5" s="239">
        <f aca="true" t="shared" si="1" ref="I5:I18">F5/F$18*100</f>
        <v>9.924772053696323</v>
      </c>
      <c r="J5" s="251">
        <v>4.905448182070438</v>
      </c>
    </row>
    <row r="6" spans="1:10" s="6" customFormat="1" ht="12.75">
      <c r="A6" s="237" t="s">
        <v>132</v>
      </c>
      <c r="B6" s="247">
        <v>981.6918290568503</v>
      </c>
      <c r="C6" s="238">
        <v>445.8465297447158</v>
      </c>
      <c r="D6" s="238">
        <v>535.8452993121346</v>
      </c>
      <c r="E6" s="248">
        <f t="shared" si="0"/>
        <v>4.059937582318531</v>
      </c>
      <c r="F6" s="238">
        <v>2989.9851448122236</v>
      </c>
      <c r="G6" s="238">
        <v>1405.9296464602974</v>
      </c>
      <c r="H6" s="238">
        <v>1584.0554983519266</v>
      </c>
      <c r="I6" s="239">
        <f t="shared" si="1"/>
        <v>2.411844209695836</v>
      </c>
      <c r="J6" s="251">
        <v>9.588456090116315</v>
      </c>
    </row>
    <row r="7" spans="1:10" s="6" customFormat="1" ht="12.75">
      <c r="A7" s="237" t="s">
        <v>3</v>
      </c>
      <c r="B7" s="247">
        <v>2262.917434303862</v>
      </c>
      <c r="C7" s="238">
        <v>1789.1612402387375</v>
      </c>
      <c r="D7" s="238">
        <v>473.75619406512556</v>
      </c>
      <c r="E7" s="248">
        <f t="shared" si="0"/>
        <v>9.358643176281376</v>
      </c>
      <c r="F7" s="238">
        <v>11346.622445390663</v>
      </c>
      <c r="G7" s="238">
        <v>8863.119820786133</v>
      </c>
      <c r="H7" s="238">
        <v>2483.5026246045286</v>
      </c>
      <c r="I7" s="239">
        <f t="shared" si="1"/>
        <v>9.152649367506784</v>
      </c>
      <c r="J7" s="251">
        <v>9.573842177041957</v>
      </c>
    </row>
    <row r="8" spans="1:10" s="6" customFormat="1" ht="12.75">
      <c r="A8" s="237" t="s">
        <v>133</v>
      </c>
      <c r="B8" s="247">
        <v>663.6763978579114</v>
      </c>
      <c r="C8" s="238">
        <v>379.36319984477717</v>
      </c>
      <c r="D8" s="238">
        <v>284.3131980131341</v>
      </c>
      <c r="E8" s="248">
        <f t="shared" si="0"/>
        <v>2.7447358431716977</v>
      </c>
      <c r="F8" s="238">
        <v>1991.4990992904814</v>
      </c>
      <c r="G8" s="238">
        <v>1128.9627934369473</v>
      </c>
      <c r="H8" s="238">
        <v>862.536305853534</v>
      </c>
      <c r="I8" s="239">
        <f t="shared" si="1"/>
        <v>1.60642456019288</v>
      </c>
      <c r="J8" s="251">
        <v>9.607843841187357</v>
      </c>
    </row>
    <row r="9" spans="1:10" s="6" customFormat="1" ht="12.75">
      <c r="A9" s="237" t="s">
        <v>4</v>
      </c>
      <c r="B9" s="247">
        <v>794.1542830825384</v>
      </c>
      <c r="C9" s="238">
        <v>455.2298806218616</v>
      </c>
      <c r="D9" s="238">
        <v>338.92440246067684</v>
      </c>
      <c r="E9" s="248">
        <f t="shared" si="0"/>
        <v>3.2843472102071565</v>
      </c>
      <c r="F9" s="238">
        <v>4313.899103506</v>
      </c>
      <c r="G9" s="238">
        <v>2647.507626857615</v>
      </c>
      <c r="H9" s="238">
        <v>1666.391476648387</v>
      </c>
      <c r="I9" s="239">
        <f t="shared" si="1"/>
        <v>3.4797673132441003</v>
      </c>
      <c r="J9" s="251">
        <v>3.5704218132160292</v>
      </c>
    </row>
    <row r="10" spans="1:10" s="6" customFormat="1" ht="12.75">
      <c r="A10" s="237" t="s">
        <v>134</v>
      </c>
      <c r="B10" s="247">
        <v>994.4603184515173</v>
      </c>
      <c r="C10" s="238">
        <v>353.7508082646239</v>
      </c>
      <c r="D10" s="238">
        <v>640.7095101868936</v>
      </c>
      <c r="E10" s="248">
        <f t="shared" si="0"/>
        <v>4.112743634511761</v>
      </c>
      <c r="F10" s="238">
        <v>2894.365428129806</v>
      </c>
      <c r="G10" s="238">
        <v>1288.3230760756092</v>
      </c>
      <c r="H10" s="238">
        <v>1606.042352054197</v>
      </c>
      <c r="I10" s="239">
        <f t="shared" si="1"/>
        <v>2.3347134385234836</v>
      </c>
      <c r="J10" s="251">
        <v>11.08996340804298</v>
      </c>
    </row>
    <row r="11" spans="1:10" s="6" customFormat="1" ht="12.75">
      <c r="A11" s="237" t="s">
        <v>135</v>
      </c>
      <c r="B11" s="247">
        <v>815.0388355489864</v>
      </c>
      <c r="C11" s="238">
        <v>376.66577692939416</v>
      </c>
      <c r="D11" s="238">
        <v>438.3730586195922</v>
      </c>
      <c r="E11" s="248">
        <f t="shared" si="0"/>
        <v>3.3707184898070857</v>
      </c>
      <c r="F11" s="238">
        <v>2358.0580929948255</v>
      </c>
      <c r="G11" s="238">
        <v>1376.7400288053304</v>
      </c>
      <c r="H11" s="238">
        <v>981.318064189495</v>
      </c>
      <c r="I11" s="239">
        <f t="shared" si="1"/>
        <v>1.90210602470172</v>
      </c>
      <c r="J11" s="251">
        <v>10.330836353340134</v>
      </c>
    </row>
    <row r="12" spans="1:10" s="6" customFormat="1" ht="12.75">
      <c r="A12" s="237" t="s">
        <v>136</v>
      </c>
      <c r="B12" s="247">
        <v>585.2324217198267</v>
      </c>
      <c r="C12" s="238">
        <v>242.4382302448973</v>
      </c>
      <c r="D12" s="238">
        <v>342.7941914749292</v>
      </c>
      <c r="E12" s="248">
        <f t="shared" si="0"/>
        <v>2.4203187120487035</v>
      </c>
      <c r="F12" s="238">
        <v>1618.018948187307</v>
      </c>
      <c r="G12" s="238">
        <v>547.3858684010058</v>
      </c>
      <c r="H12" s="238">
        <v>1070.6330797863013</v>
      </c>
      <c r="I12" s="239">
        <f t="shared" si="1"/>
        <v>1.3051602072788164</v>
      </c>
      <c r="J12" s="251">
        <v>1.113036381425636</v>
      </c>
    </row>
    <row r="13" spans="1:10" s="6" customFormat="1" ht="12.75">
      <c r="A13" s="237" t="s">
        <v>137</v>
      </c>
      <c r="B13" s="247">
        <v>1029.428801855491</v>
      </c>
      <c r="C13" s="238">
        <v>605.465068519309</v>
      </c>
      <c r="D13" s="238">
        <v>423.9637333361819</v>
      </c>
      <c r="E13" s="248">
        <f t="shared" si="0"/>
        <v>4.257361177172649</v>
      </c>
      <c r="F13" s="238">
        <v>3634.133050343637</v>
      </c>
      <c r="G13" s="238">
        <v>2242.9615374875284</v>
      </c>
      <c r="H13" s="238">
        <v>1391.1715128561088</v>
      </c>
      <c r="I13" s="239">
        <f t="shared" si="1"/>
        <v>2.9314402347259896</v>
      </c>
      <c r="J13" s="251">
        <v>8.613125517731191</v>
      </c>
    </row>
    <row r="14" spans="1:10" s="6" customFormat="1" ht="12.75">
      <c r="A14" s="237" t="s">
        <v>142</v>
      </c>
      <c r="B14" s="247">
        <v>4393.9687255454755</v>
      </c>
      <c r="C14" s="238">
        <v>3262.8929208727154</v>
      </c>
      <c r="D14" s="238">
        <v>1131.0758046727613</v>
      </c>
      <c r="E14" s="248">
        <f t="shared" si="0"/>
        <v>18.171933631670527</v>
      </c>
      <c r="F14" s="238">
        <v>26156.541998836088</v>
      </c>
      <c r="G14" s="238">
        <v>19243.529979981362</v>
      </c>
      <c r="H14" s="238">
        <v>6913.012018854728</v>
      </c>
      <c r="I14" s="239">
        <f t="shared" si="1"/>
        <v>21.098935717127336</v>
      </c>
      <c r="J14" s="251">
        <v>5.40122471004405</v>
      </c>
    </row>
    <row r="15" spans="1:10" s="6" customFormat="1" ht="12.75">
      <c r="A15" s="237" t="s">
        <v>138</v>
      </c>
      <c r="B15" s="247">
        <v>4152.263607296594</v>
      </c>
      <c r="C15" s="238">
        <v>3053.2439432066303</v>
      </c>
      <c r="D15" s="238">
        <v>1099.019664089963</v>
      </c>
      <c r="E15" s="248">
        <f t="shared" si="0"/>
        <v>17.17232493129033</v>
      </c>
      <c r="F15" s="238">
        <v>26271.41906319361</v>
      </c>
      <c r="G15" s="238">
        <v>18780.541089966406</v>
      </c>
      <c r="H15" s="238">
        <v>7490.877973227205</v>
      </c>
      <c r="I15" s="239">
        <f t="shared" si="1"/>
        <v>21.191600251925532</v>
      </c>
      <c r="J15" s="251">
        <v>3.7895006738676296</v>
      </c>
    </row>
    <row r="16" spans="1:10" s="6" customFormat="1" ht="12.75">
      <c r="A16" s="237" t="s">
        <v>5</v>
      </c>
      <c r="B16" s="247">
        <v>2129.8145084226144</v>
      </c>
      <c r="C16" s="238">
        <v>1794.6563379574106</v>
      </c>
      <c r="D16" s="238">
        <v>335.1581704652049</v>
      </c>
      <c r="E16" s="248">
        <f t="shared" si="0"/>
        <v>8.808175549774786</v>
      </c>
      <c r="F16" s="238">
        <v>11862.583728959691</v>
      </c>
      <c r="G16" s="238">
        <v>9757.874751545229</v>
      </c>
      <c r="H16" s="238">
        <v>2104.7089774144633</v>
      </c>
      <c r="I16" s="239">
        <f t="shared" si="1"/>
        <v>9.568844824652222</v>
      </c>
      <c r="J16" s="251">
        <v>4.568079219848675</v>
      </c>
    </row>
    <row r="17" spans="1:10" s="6" customFormat="1" ht="12.75">
      <c r="A17" s="237" t="s">
        <v>139</v>
      </c>
      <c r="B17" s="247">
        <v>2646.7201936834285</v>
      </c>
      <c r="C17" s="238">
        <v>1660.0025596142013</v>
      </c>
      <c r="D17" s="238">
        <v>986.7176340692281</v>
      </c>
      <c r="E17" s="248">
        <f t="shared" si="0"/>
        <v>10.945918531827214</v>
      </c>
      <c r="F17" s="238">
        <v>16229.951061753482</v>
      </c>
      <c r="G17" s="238">
        <v>10098.918834126587</v>
      </c>
      <c r="H17" s="238">
        <v>6131.032227626901</v>
      </c>
      <c r="I17" s="239">
        <f t="shared" si="1"/>
        <v>13.091741796728973</v>
      </c>
      <c r="J17" s="251">
        <v>4.702039023714977</v>
      </c>
    </row>
    <row r="18" spans="1:10" s="5" customFormat="1" ht="12.75">
      <c r="A18" s="240" t="s">
        <v>1</v>
      </c>
      <c r="B18" s="249">
        <v>24179.97343930175</v>
      </c>
      <c r="C18" s="241">
        <v>16214.881688185962</v>
      </c>
      <c r="D18" s="241">
        <v>7965.091751115795</v>
      </c>
      <c r="E18" s="250">
        <f t="shared" si="0"/>
        <v>100</v>
      </c>
      <c r="F18" s="243">
        <v>123970.90710885088</v>
      </c>
      <c r="G18" s="241">
        <v>85201.93706378051</v>
      </c>
      <c r="H18" s="241">
        <v>38768.97004507038</v>
      </c>
      <c r="I18" s="242">
        <f t="shared" si="1"/>
        <v>100</v>
      </c>
      <c r="J18" s="252">
        <v>5.545889653579472</v>
      </c>
    </row>
    <row r="19" spans="1:10" s="6" customFormat="1" ht="19.5" customHeight="1">
      <c r="A19" s="109" t="s">
        <v>166</v>
      </c>
      <c r="B19" s="17"/>
      <c r="C19" s="17"/>
      <c r="D19" s="17"/>
      <c r="E19" s="17"/>
      <c r="F19" s="17"/>
      <c r="G19" s="17"/>
      <c r="H19" s="17"/>
      <c r="I19" s="18"/>
      <c r="J19" s="18"/>
    </row>
    <row r="20" spans="2:10" s="6" customFormat="1" ht="11.25">
      <c r="B20" s="21"/>
      <c r="C20" s="21"/>
      <c r="D20" s="21"/>
      <c r="E20" s="21"/>
      <c r="F20" s="21"/>
      <c r="G20" s="46"/>
      <c r="H20" s="46"/>
      <c r="I20" s="16"/>
      <c r="J20" s="16"/>
    </row>
  </sheetData>
  <sheetProtection/>
  <mergeCells count="4">
    <mergeCell ref="A3:A4"/>
    <mergeCell ref="J3:J4"/>
    <mergeCell ref="F3:I3"/>
    <mergeCell ref="B3:E3"/>
  </mergeCells>
  <hyperlinks>
    <hyperlink ref="H1" location="'Sommaire '!A1" display="Retour au sommaire"/>
  </hyperlinks>
  <printOptions/>
  <pageMargins left="0.25" right="0.25" top="0.75" bottom="0.75" header="0.3" footer="0.3"/>
  <pageSetup fitToHeight="1" fitToWidth="1" horizontalDpi="600" verticalDpi="600" orientation="landscape" paperSize="9" scale="98" r:id="rId1"/>
  <headerFooter alignWithMargins="0">
    <oddFooter>&amp;L&amp;A&amp;C&amp;F&amp;R&amp;D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90" zoomScaleNormal="90" zoomScalePageLayoutView="0" workbookViewId="0" topLeftCell="A1">
      <selection activeCell="J1" sqref="J1:L1"/>
    </sheetView>
  </sheetViews>
  <sheetFormatPr defaultColWidth="11.421875" defaultRowHeight="12.75"/>
  <cols>
    <col min="1" max="1" width="21.57421875" style="15" customWidth="1"/>
    <col min="2" max="2" width="14.57421875" style="27" customWidth="1"/>
    <col min="3" max="3" width="15.28125" style="23" customWidth="1"/>
    <col min="4" max="4" width="13.140625" style="25" customWidth="1"/>
    <col min="5" max="5" width="14.00390625" style="24" customWidth="1"/>
    <col min="6" max="6" width="14.00390625" style="25" customWidth="1"/>
    <col min="7" max="7" width="14.00390625" style="23" customWidth="1"/>
    <col min="8" max="8" width="12.421875" style="25" customWidth="1"/>
    <col min="9" max="9" width="11.00390625" style="24" customWidth="1"/>
    <col min="10" max="10" width="9.28125" style="26" customWidth="1"/>
    <col min="11" max="11" width="11.00390625" style="26" customWidth="1"/>
    <col min="12" max="16384" width="11.421875" style="15" customWidth="1"/>
  </cols>
  <sheetData>
    <row r="1" spans="1:12" ht="27" customHeight="1">
      <c r="A1" s="43" t="s">
        <v>63</v>
      </c>
      <c r="B1" s="137"/>
      <c r="J1" s="304" t="s">
        <v>55</v>
      </c>
      <c r="K1" s="8"/>
      <c r="L1" s="9"/>
    </row>
    <row r="2" spans="1:2" ht="15">
      <c r="A2" s="2" t="s">
        <v>167</v>
      </c>
      <c r="B2" s="22"/>
    </row>
    <row r="3" spans="1:11" s="47" customFormat="1" ht="15.75" customHeight="1">
      <c r="A3" s="354"/>
      <c r="B3" s="355"/>
      <c r="C3" s="361" t="s">
        <v>31</v>
      </c>
      <c r="D3" s="350"/>
      <c r="E3" s="350"/>
      <c r="F3" s="351"/>
      <c r="G3" s="349" t="s">
        <v>61</v>
      </c>
      <c r="H3" s="350"/>
      <c r="I3" s="350"/>
      <c r="J3" s="351"/>
      <c r="K3" s="170"/>
    </row>
    <row r="4" spans="1:11" ht="12.75" customHeight="1">
      <c r="A4" s="356"/>
      <c r="B4" s="357"/>
      <c r="C4" s="267" t="s">
        <v>25</v>
      </c>
      <c r="D4" s="360" t="s">
        <v>12</v>
      </c>
      <c r="E4" s="360"/>
      <c r="F4" s="352" t="s">
        <v>32</v>
      </c>
      <c r="G4" s="268" t="s">
        <v>25</v>
      </c>
      <c r="H4" s="360" t="s">
        <v>12</v>
      </c>
      <c r="I4" s="360"/>
      <c r="J4" s="352" t="s">
        <v>32</v>
      </c>
      <c r="K4" s="143"/>
    </row>
    <row r="5" spans="1:11" s="28" customFormat="1" ht="86.25" customHeight="1">
      <c r="A5" s="358"/>
      <c r="B5" s="359"/>
      <c r="C5" s="269" t="s">
        <v>58</v>
      </c>
      <c r="D5" s="270" t="s">
        <v>58</v>
      </c>
      <c r="E5" s="271" t="s">
        <v>170</v>
      </c>
      <c r="F5" s="353"/>
      <c r="G5" s="270" t="s">
        <v>58</v>
      </c>
      <c r="H5" s="270" t="s">
        <v>58</v>
      </c>
      <c r="I5" s="271" t="s">
        <v>170</v>
      </c>
      <c r="J5" s="353"/>
      <c r="K5" s="171"/>
    </row>
    <row r="6" spans="1:11" s="12" customFormat="1" ht="12" customHeight="1">
      <c r="A6" s="272" t="s">
        <v>120</v>
      </c>
      <c r="B6" s="273" t="s">
        <v>1</v>
      </c>
      <c r="C6" s="274">
        <v>3927.1233192533527</v>
      </c>
      <c r="D6" s="275">
        <v>15870.976888163552</v>
      </c>
      <c r="E6" s="276">
        <v>-3.1652161900523113</v>
      </c>
      <c r="F6" s="277">
        <v>4.041374715775677</v>
      </c>
      <c r="G6" s="274">
        <v>739.0766312409789</v>
      </c>
      <c r="H6" s="275">
        <v>4065.825356355278</v>
      </c>
      <c r="I6" s="276">
        <v>-4.308771264763111</v>
      </c>
      <c r="J6" s="277">
        <v>5.50122299162453</v>
      </c>
      <c r="K6" s="133"/>
    </row>
    <row r="7" spans="1:11" s="9" customFormat="1" ht="12" customHeight="1">
      <c r="A7" s="278"/>
      <c r="B7" s="279" t="s">
        <v>7</v>
      </c>
      <c r="C7" s="280">
        <v>2742.42386024749</v>
      </c>
      <c r="D7" s="281">
        <v>11712.600290139997</v>
      </c>
      <c r="E7" s="282">
        <v>-2.884155677346212</v>
      </c>
      <c r="F7" s="283">
        <v>4.270893518656519</v>
      </c>
      <c r="G7" s="280">
        <v>626.4707762827438</v>
      </c>
      <c r="H7" s="281">
        <v>3475.158755664354</v>
      </c>
      <c r="I7" s="282">
        <v>-1.1362612081442847</v>
      </c>
      <c r="J7" s="283">
        <v>5.547200104504024</v>
      </c>
      <c r="K7" s="134"/>
    </row>
    <row r="8" spans="1:11" s="9" customFormat="1" ht="12" customHeight="1">
      <c r="A8" s="278"/>
      <c r="B8" s="279" t="s">
        <v>56</v>
      </c>
      <c r="C8" s="280">
        <v>1184.6994590058632</v>
      </c>
      <c r="D8" s="281">
        <v>4158.376598023544</v>
      </c>
      <c r="E8" s="282">
        <v>-3.9481856475492294</v>
      </c>
      <c r="F8" s="283">
        <v>3.5100687912131168</v>
      </c>
      <c r="G8" s="280">
        <v>112.60585495823491</v>
      </c>
      <c r="H8" s="281">
        <v>590.6666006909218</v>
      </c>
      <c r="I8" s="282">
        <v>-19.505921148674453</v>
      </c>
      <c r="J8" s="283">
        <v>5.245434181997</v>
      </c>
      <c r="K8" s="134"/>
    </row>
    <row r="9" spans="1:11" s="9" customFormat="1" ht="12" customHeight="1">
      <c r="A9" s="278"/>
      <c r="B9" s="279"/>
      <c r="C9" s="284"/>
      <c r="D9" s="285"/>
      <c r="E9" s="282"/>
      <c r="F9" s="283"/>
      <c r="G9" s="284"/>
      <c r="H9" s="285"/>
      <c r="I9" s="282"/>
      <c r="J9" s="283"/>
      <c r="K9" s="134"/>
    </row>
    <row r="10" spans="1:11" s="9" customFormat="1" ht="12" customHeight="1">
      <c r="A10" s="272" t="s">
        <v>8</v>
      </c>
      <c r="B10" s="273" t="s">
        <v>1</v>
      </c>
      <c r="C10" s="286">
        <v>8182.009618537101</v>
      </c>
      <c r="D10" s="287">
        <v>38791.37088817486</v>
      </c>
      <c r="E10" s="276">
        <v>-0.06624760130192753</v>
      </c>
      <c r="F10" s="277">
        <v>4.741056622603989</v>
      </c>
      <c r="G10" s="286">
        <v>2633.4499037157966</v>
      </c>
      <c r="H10" s="287">
        <v>16509.567998199243</v>
      </c>
      <c r="I10" s="276">
        <v>-0.7902303713367198</v>
      </c>
      <c r="J10" s="277">
        <v>6.269178682649041</v>
      </c>
      <c r="K10" s="133"/>
    </row>
    <row r="11" spans="1:11" s="9" customFormat="1" ht="12" customHeight="1">
      <c r="A11" s="278"/>
      <c r="B11" s="279" t="s">
        <v>7</v>
      </c>
      <c r="C11" s="284">
        <v>5347.658264285919</v>
      </c>
      <c r="D11" s="285">
        <v>26690.284009103478</v>
      </c>
      <c r="E11" s="282">
        <v>-0.7265375599334933</v>
      </c>
      <c r="F11" s="283">
        <v>4.991022741178745</v>
      </c>
      <c r="G11" s="284">
        <v>2251.391449016893</v>
      </c>
      <c r="H11" s="285">
        <v>13675.17501846377</v>
      </c>
      <c r="I11" s="282">
        <v>-0.6995428656553893</v>
      </c>
      <c r="J11" s="283">
        <v>6.07409920848516</v>
      </c>
      <c r="K11" s="134"/>
    </row>
    <row r="12" spans="1:11" s="9" customFormat="1" ht="12" customHeight="1">
      <c r="A12" s="278"/>
      <c r="B12" s="279" t="s">
        <v>56</v>
      </c>
      <c r="C12" s="284">
        <v>2834.3513542511846</v>
      </c>
      <c r="D12" s="285">
        <v>12101.086879071383</v>
      </c>
      <c r="E12" s="282">
        <v>1.421608163761534</v>
      </c>
      <c r="F12" s="283">
        <v>4.269437824256056</v>
      </c>
      <c r="G12" s="284">
        <v>382.0584546989028</v>
      </c>
      <c r="H12" s="285">
        <v>2834.392979735482</v>
      </c>
      <c r="I12" s="282">
        <v>-1.2254556117967996</v>
      </c>
      <c r="J12" s="283">
        <v>7.418741673886643</v>
      </c>
      <c r="K12" s="134"/>
    </row>
    <row r="13" spans="1:11" s="9" customFormat="1" ht="12" customHeight="1">
      <c r="A13" s="278"/>
      <c r="B13" s="279"/>
      <c r="C13" s="284"/>
      <c r="D13" s="285"/>
      <c r="E13" s="282"/>
      <c r="F13" s="283"/>
      <c r="G13" s="284"/>
      <c r="H13" s="285"/>
      <c r="I13" s="282"/>
      <c r="J13" s="283"/>
      <c r="K13" s="134"/>
    </row>
    <row r="14" spans="1:11" s="9" customFormat="1" ht="12" customHeight="1">
      <c r="A14" s="272" t="s">
        <v>68</v>
      </c>
      <c r="B14" s="273" t="s">
        <v>1</v>
      </c>
      <c r="C14" s="286">
        <v>7389.375018698321</v>
      </c>
      <c r="D14" s="287">
        <v>44167.703755226816</v>
      </c>
      <c r="E14" s="276">
        <v>11.71572114514885</v>
      </c>
      <c r="F14" s="277">
        <v>5.977190715515641</v>
      </c>
      <c r="G14" s="286">
        <v>4160.59069450342</v>
      </c>
      <c r="H14" s="287">
        <v>28704.200656273304</v>
      </c>
      <c r="I14" s="276">
        <v>14.340577850882275</v>
      </c>
      <c r="J14" s="277">
        <v>6.899068609222865</v>
      </c>
      <c r="K14" s="133"/>
    </row>
    <row r="15" spans="1:11" s="9" customFormat="1" ht="12" customHeight="1">
      <c r="A15" s="278"/>
      <c r="B15" s="279" t="s">
        <v>7</v>
      </c>
      <c r="C15" s="284">
        <v>5246.560720967659</v>
      </c>
      <c r="D15" s="285">
        <v>31792.498683608053</v>
      </c>
      <c r="E15" s="282">
        <v>13.260502810588125</v>
      </c>
      <c r="F15" s="283">
        <v>6.059683738444248</v>
      </c>
      <c r="G15" s="284">
        <v>3496.577065618404</v>
      </c>
      <c r="H15" s="285">
        <v>23299.3874552551</v>
      </c>
      <c r="I15" s="282">
        <v>15.841858593598058</v>
      </c>
      <c r="J15" s="283">
        <v>6.6634846073768355</v>
      </c>
      <c r="K15" s="134"/>
    </row>
    <row r="16" spans="1:11" s="9" customFormat="1" ht="12" customHeight="1">
      <c r="A16" s="278"/>
      <c r="B16" s="279" t="s">
        <v>56</v>
      </c>
      <c r="C16" s="284">
        <v>2142.8142977306557</v>
      </c>
      <c r="D16" s="285">
        <v>12375.205071618762</v>
      </c>
      <c r="E16" s="282">
        <v>7.933750557520813</v>
      </c>
      <c r="F16" s="283">
        <v>5.775211171926893</v>
      </c>
      <c r="G16" s="284">
        <v>664.0136288850159</v>
      </c>
      <c r="H16" s="285">
        <v>5404.813201018203</v>
      </c>
      <c r="I16" s="282">
        <v>8.290637110929545</v>
      </c>
      <c r="J16" s="283">
        <v>8.13961184816905</v>
      </c>
      <c r="K16" s="134"/>
    </row>
    <row r="17" spans="1:11" s="9" customFormat="1" ht="12" customHeight="1">
      <c r="A17" s="278"/>
      <c r="B17" s="279"/>
      <c r="C17" s="284"/>
      <c r="D17" s="285"/>
      <c r="E17" s="282"/>
      <c r="F17" s="283"/>
      <c r="G17" s="284"/>
      <c r="H17" s="285"/>
      <c r="I17" s="282"/>
      <c r="J17" s="283"/>
      <c r="K17" s="134"/>
    </row>
    <row r="18" spans="1:11" s="12" customFormat="1" ht="12" customHeight="1">
      <c r="A18" s="272" t="s">
        <v>69</v>
      </c>
      <c r="B18" s="273" t="s">
        <v>1</v>
      </c>
      <c r="C18" s="286">
        <v>2951.4374613997115</v>
      </c>
      <c r="D18" s="287">
        <v>19439.013692481258</v>
      </c>
      <c r="E18" s="276">
        <v>18.163818569701217</v>
      </c>
      <c r="F18" s="277">
        <v>6.58628683369166</v>
      </c>
      <c r="G18" s="286">
        <v>2005.6718625032133</v>
      </c>
      <c r="H18" s="287">
        <v>13668.90311377083</v>
      </c>
      <c r="I18" s="276">
        <v>19.90796502098977</v>
      </c>
      <c r="J18" s="277">
        <v>6.815124332806424</v>
      </c>
      <c r="K18" s="133"/>
    </row>
    <row r="19" spans="1:11" s="9" customFormat="1" ht="12" customHeight="1">
      <c r="A19" s="278"/>
      <c r="B19" s="279" t="s">
        <v>7</v>
      </c>
      <c r="C19" s="284">
        <v>1760.8943949201082</v>
      </c>
      <c r="D19" s="285">
        <v>11143.162377175517</v>
      </c>
      <c r="E19" s="282">
        <v>22.81490581059846</v>
      </c>
      <c r="F19" s="283">
        <v>6.328126439224132</v>
      </c>
      <c r="G19" s="284">
        <v>1342.559525176114</v>
      </c>
      <c r="H19" s="285">
        <v>8769.026784955808</v>
      </c>
      <c r="I19" s="282">
        <v>23.140280944724466</v>
      </c>
      <c r="J19" s="283">
        <v>6.531573923178941</v>
      </c>
      <c r="K19" s="134"/>
    </row>
    <row r="20" spans="1:11" s="9" customFormat="1" ht="12" customHeight="1">
      <c r="A20" s="278"/>
      <c r="B20" s="279" t="s">
        <v>56</v>
      </c>
      <c r="C20" s="284">
        <v>1190.5430664796036</v>
      </c>
      <c r="D20" s="285">
        <v>8295.851315305741</v>
      </c>
      <c r="E20" s="282">
        <v>12.44393810387594</v>
      </c>
      <c r="F20" s="283">
        <v>6.96812366463676</v>
      </c>
      <c r="G20" s="284">
        <v>663.1123373270998</v>
      </c>
      <c r="H20" s="285">
        <v>4899.876328815018</v>
      </c>
      <c r="I20" s="282">
        <v>14.527856070670175</v>
      </c>
      <c r="J20" s="283">
        <v>7.389210022189662</v>
      </c>
      <c r="K20" s="134"/>
    </row>
    <row r="21" spans="1:11" s="9" customFormat="1" ht="12" customHeight="1">
      <c r="A21" s="278"/>
      <c r="B21" s="279"/>
      <c r="C21" s="284"/>
      <c r="D21" s="285"/>
      <c r="E21" s="282"/>
      <c r="F21" s="283"/>
      <c r="G21" s="284"/>
      <c r="H21" s="285"/>
      <c r="I21" s="282"/>
      <c r="J21" s="283"/>
      <c r="K21" s="134"/>
    </row>
    <row r="22" spans="1:11" s="12" customFormat="1" ht="12" customHeight="1">
      <c r="A22" s="272" t="s">
        <v>122</v>
      </c>
      <c r="B22" s="273" t="s">
        <v>1</v>
      </c>
      <c r="C22" s="286">
        <v>22449.945417888484</v>
      </c>
      <c r="D22" s="287">
        <v>118269.06522404647</v>
      </c>
      <c r="E22" s="276">
        <v>6.363256295023478</v>
      </c>
      <c r="F22" s="277">
        <v>5.268122617786311</v>
      </c>
      <c r="G22" s="286">
        <v>9538.789091963408</v>
      </c>
      <c r="H22" s="287">
        <v>62948.49712459865</v>
      </c>
      <c r="I22" s="276">
        <v>9.678616933102191</v>
      </c>
      <c r="J22" s="277">
        <v>6.5992125958245405</v>
      </c>
      <c r="K22" s="133"/>
    </row>
    <row r="23" spans="1:11" s="9" customFormat="1" ht="12" customHeight="1">
      <c r="A23" s="278"/>
      <c r="B23" s="279" t="s">
        <v>7</v>
      </c>
      <c r="C23" s="284">
        <v>15097.537240421176</v>
      </c>
      <c r="D23" s="285">
        <v>81338.54536002704</v>
      </c>
      <c r="E23" s="282">
        <v>6.898600749661998</v>
      </c>
      <c r="F23" s="283">
        <v>5.387537322461868</v>
      </c>
      <c r="G23" s="284">
        <v>7716.998816094155</v>
      </c>
      <c r="H23" s="285">
        <v>49218.74801433903</v>
      </c>
      <c r="I23" s="282">
        <v>10.552057307033035</v>
      </c>
      <c r="J23" s="283">
        <v>6.377964955973697</v>
      </c>
      <c r="K23" s="134"/>
    </row>
    <row r="24" spans="1:11" s="9" customFormat="1" ht="12" customHeight="1">
      <c r="A24" s="278"/>
      <c r="B24" s="279" t="s">
        <v>56</v>
      </c>
      <c r="C24" s="284">
        <v>7352.408177467308</v>
      </c>
      <c r="D24" s="285">
        <v>36930.51986401943</v>
      </c>
      <c r="E24" s="282">
        <v>5.2028772279772095</v>
      </c>
      <c r="F24" s="283">
        <v>5.022914801873925</v>
      </c>
      <c r="G24" s="284">
        <v>1821.7902758692535</v>
      </c>
      <c r="H24" s="285">
        <v>13729.749110259623</v>
      </c>
      <c r="I24" s="282">
        <v>6.657782350413344</v>
      </c>
      <c r="J24" s="283">
        <v>7.5364048716906105</v>
      </c>
      <c r="K24" s="134"/>
    </row>
    <row r="25" spans="1:11" s="9" customFormat="1" ht="12" customHeight="1">
      <c r="A25" s="278"/>
      <c r="B25" s="279"/>
      <c r="C25" s="284"/>
      <c r="D25" s="285"/>
      <c r="E25" s="282"/>
      <c r="F25" s="283"/>
      <c r="G25" s="284"/>
      <c r="H25" s="285"/>
      <c r="I25" s="282"/>
      <c r="J25" s="283"/>
      <c r="K25" s="134"/>
    </row>
    <row r="26" spans="1:11" s="12" customFormat="1" ht="12" customHeight="1">
      <c r="A26" s="272" t="s">
        <v>143</v>
      </c>
      <c r="B26" s="273" t="s">
        <v>1</v>
      </c>
      <c r="C26" s="286">
        <v>1730.0280214132704</v>
      </c>
      <c r="D26" s="287">
        <v>5701.841884804389</v>
      </c>
      <c r="E26" s="276">
        <v>-8.964874228730801</v>
      </c>
      <c r="F26" s="277">
        <v>3.2958089777913075</v>
      </c>
      <c r="G26" s="286">
        <v>392.0975807501318</v>
      </c>
      <c r="H26" s="287">
        <v>1543.441793071847</v>
      </c>
      <c r="I26" s="276">
        <v>-13.420243720904935</v>
      </c>
      <c r="J26" s="277">
        <v>3.936371630039261</v>
      </c>
      <c r="K26" s="133"/>
    </row>
    <row r="27" spans="1:11" s="9" customFormat="1" ht="12" customHeight="1">
      <c r="A27" s="278"/>
      <c r="B27" s="279" t="s">
        <v>7</v>
      </c>
      <c r="C27" s="284">
        <v>1117.3444477647831</v>
      </c>
      <c r="D27" s="285">
        <v>3863.391703753452</v>
      </c>
      <c r="E27" s="282">
        <v>-9.511786653496547</v>
      </c>
      <c r="F27" s="283">
        <v>3.457655078057676</v>
      </c>
      <c r="G27" s="284">
        <v>270.24100381427337</v>
      </c>
      <c r="H27" s="285">
        <v>1121.7886708152848</v>
      </c>
      <c r="I27" s="282">
        <v>-14.084464506819238</v>
      </c>
      <c r="J27" s="283">
        <v>4.151067584052672</v>
      </c>
      <c r="K27" s="134"/>
    </row>
    <row r="28" spans="1:11" s="9" customFormat="1" ht="12" customHeight="1">
      <c r="A28" s="278"/>
      <c r="B28" s="279" t="s">
        <v>56</v>
      </c>
      <c r="C28" s="284">
        <v>612.6835736484892</v>
      </c>
      <c r="D28" s="285">
        <v>1838.4501810509373</v>
      </c>
      <c r="E28" s="282">
        <v>-7.793749870397393</v>
      </c>
      <c r="F28" s="283">
        <v>3.000651984356445</v>
      </c>
      <c r="G28" s="284">
        <v>121.85657693585833</v>
      </c>
      <c r="H28" s="285">
        <v>421.6531222565623</v>
      </c>
      <c r="I28" s="282">
        <v>-11.602056283656836</v>
      </c>
      <c r="J28" s="283">
        <v>3.460240988703531</v>
      </c>
      <c r="K28" s="134"/>
    </row>
    <row r="29" spans="1:11" s="9" customFormat="1" ht="12" customHeight="1">
      <c r="A29" s="278"/>
      <c r="B29" s="279"/>
      <c r="C29" s="284"/>
      <c r="D29" s="285"/>
      <c r="E29" s="282"/>
      <c r="F29" s="283"/>
      <c r="G29" s="284"/>
      <c r="H29" s="285"/>
      <c r="I29" s="282"/>
      <c r="J29" s="283"/>
      <c r="K29" s="134"/>
    </row>
    <row r="30" spans="1:11" s="12" customFormat="1" ht="12" customHeight="1">
      <c r="A30" s="111" t="s">
        <v>70</v>
      </c>
      <c r="B30" s="288" t="s">
        <v>1</v>
      </c>
      <c r="C30" s="289">
        <v>24179.973439301757</v>
      </c>
      <c r="D30" s="290">
        <v>123970.90710885085</v>
      </c>
      <c r="E30" s="291">
        <v>5.545889653579428</v>
      </c>
      <c r="F30" s="292">
        <v>5.127007580055917</v>
      </c>
      <c r="G30" s="289">
        <v>9930.886672713541</v>
      </c>
      <c r="H30" s="293">
        <v>64491.9389176705</v>
      </c>
      <c r="I30" s="291">
        <v>8.982764990486825</v>
      </c>
      <c r="J30" s="292">
        <v>6.494076616025723</v>
      </c>
      <c r="K30" s="133"/>
    </row>
    <row r="31" spans="1:11" s="12" customFormat="1" ht="12" customHeight="1">
      <c r="A31" s="111"/>
      <c r="B31" s="135" t="s">
        <v>7</v>
      </c>
      <c r="C31" s="294">
        <v>16214.88168818596</v>
      </c>
      <c r="D31" s="295">
        <v>85201.9370637805</v>
      </c>
      <c r="E31" s="296">
        <v>6.026711373745952</v>
      </c>
      <c r="F31" s="297">
        <v>5.254551880317325</v>
      </c>
      <c r="G31" s="294">
        <v>7987.239819908428</v>
      </c>
      <c r="H31" s="295">
        <v>50340.536685154315</v>
      </c>
      <c r="I31" s="296">
        <v>9.85011500266777</v>
      </c>
      <c r="J31" s="297">
        <v>6.30261990627589</v>
      </c>
      <c r="K31" s="134"/>
    </row>
    <row r="32" spans="1:11" s="12" customFormat="1" ht="12" customHeight="1">
      <c r="A32" s="112"/>
      <c r="B32" s="136" t="s">
        <v>56</v>
      </c>
      <c r="C32" s="298">
        <v>7965.091751115797</v>
      </c>
      <c r="D32" s="299">
        <v>38768.97004507035</v>
      </c>
      <c r="E32" s="300">
        <v>4.504367687913069</v>
      </c>
      <c r="F32" s="301">
        <v>4.867360133000272</v>
      </c>
      <c r="G32" s="298">
        <v>1943.6468528051118</v>
      </c>
      <c r="H32" s="299">
        <v>14151.402232516186</v>
      </c>
      <c r="I32" s="300">
        <v>6.005345647672455</v>
      </c>
      <c r="J32" s="301">
        <v>7.280850537273572</v>
      </c>
      <c r="K32" s="134"/>
    </row>
    <row r="34" ht="12.75">
      <c r="A34" s="109" t="s">
        <v>125</v>
      </c>
    </row>
    <row r="35" spans="3:7" ht="12.75">
      <c r="C35" s="27"/>
      <c r="D35" s="27"/>
      <c r="E35" s="27"/>
      <c r="F35" s="27"/>
      <c r="G35" s="27"/>
    </row>
  </sheetData>
  <sheetProtection/>
  <mergeCells count="7">
    <mergeCell ref="G3:J3"/>
    <mergeCell ref="J4:J5"/>
    <mergeCell ref="A3:B5"/>
    <mergeCell ref="D4:E4"/>
    <mergeCell ref="F4:F5"/>
    <mergeCell ref="H4:I4"/>
    <mergeCell ref="C3:F3"/>
  </mergeCells>
  <hyperlinks>
    <hyperlink ref="J1" location="'Sommaire '!A1" display="Retour au sommaire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  <headerFooter alignWithMargins="0">
    <oddFooter>&amp;L&amp;A&amp;C&amp;F&amp;R&amp;D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90" zoomScaleNormal="90" zoomScalePageLayoutView="0" workbookViewId="0" topLeftCell="A1">
      <selection activeCell="G1" sqref="G1:I1"/>
    </sheetView>
  </sheetViews>
  <sheetFormatPr defaultColWidth="11.421875" defaultRowHeight="12.75"/>
  <cols>
    <col min="1" max="1" width="28.57421875" style="34" customWidth="1"/>
    <col min="2" max="4" width="10.57421875" style="39" customWidth="1"/>
    <col min="5" max="5" width="13.8515625" style="34" customWidth="1"/>
    <col min="6" max="6" width="10.57421875" style="34" customWidth="1"/>
    <col min="7" max="7" width="10.57421875" style="40" customWidth="1"/>
    <col min="8" max="8" width="12.57421875" style="34" customWidth="1"/>
    <col min="9" max="9" width="10.421875" style="34" customWidth="1"/>
    <col min="10" max="16384" width="11.421875" style="34" customWidth="1"/>
  </cols>
  <sheetData>
    <row r="1" spans="1:9" s="35" customFormat="1" ht="15.75">
      <c r="A1" s="43" t="s">
        <v>62</v>
      </c>
      <c r="B1" s="30"/>
      <c r="C1" s="30"/>
      <c r="D1" s="31"/>
      <c r="E1" s="32"/>
      <c r="F1" s="33"/>
      <c r="G1" s="304" t="s">
        <v>55</v>
      </c>
      <c r="H1" s="8"/>
      <c r="I1" s="9"/>
    </row>
    <row r="2" spans="1:8" s="35" customFormat="1" ht="15">
      <c r="A2" s="11" t="s">
        <v>164</v>
      </c>
      <c r="B2" s="36"/>
      <c r="C2" s="36"/>
      <c r="D2" s="31"/>
      <c r="E2" s="32"/>
      <c r="F2" s="33"/>
      <c r="G2" s="32"/>
      <c r="H2" s="33"/>
    </row>
    <row r="3" spans="1:8" s="35" customFormat="1" ht="12.75" customHeight="1">
      <c r="A3" s="362"/>
      <c r="B3" s="364" t="s">
        <v>25</v>
      </c>
      <c r="C3" s="365"/>
      <c r="D3" s="366"/>
      <c r="E3" s="367" t="s">
        <v>12</v>
      </c>
      <c r="F3" s="368"/>
      <c r="G3" s="369"/>
      <c r="H3" s="324" t="s">
        <v>158</v>
      </c>
    </row>
    <row r="4" spans="1:8" s="37" customFormat="1" ht="37.5" customHeight="1">
      <c r="A4" s="363"/>
      <c r="B4" s="99" t="s">
        <v>10</v>
      </c>
      <c r="C4" s="194" t="s">
        <v>53</v>
      </c>
      <c r="D4" s="100" t="s">
        <v>168</v>
      </c>
      <c r="E4" s="99" t="s">
        <v>10</v>
      </c>
      <c r="F4" s="100" t="s">
        <v>53</v>
      </c>
      <c r="G4" s="100" t="s">
        <v>168</v>
      </c>
      <c r="H4" s="370"/>
    </row>
    <row r="5" spans="1:8" s="37" customFormat="1" ht="12.75">
      <c r="A5" s="65" t="s">
        <v>2</v>
      </c>
      <c r="B5" s="101">
        <v>16214.881688185958</v>
      </c>
      <c r="C5" s="102">
        <f aca="true" t="shared" si="0" ref="C5:C31">B5/B$31*100</f>
        <v>67.05913771530675</v>
      </c>
      <c r="D5" s="211">
        <v>4.848886331256241</v>
      </c>
      <c r="E5" s="101">
        <v>85201.93706378051</v>
      </c>
      <c r="F5" s="102">
        <f aca="true" t="shared" si="1" ref="F5:F31">E5/E$31*100</f>
        <v>68.72736438797703</v>
      </c>
      <c r="G5" s="211">
        <v>6.026711373745952</v>
      </c>
      <c r="H5" s="166">
        <v>5.254551880317327</v>
      </c>
    </row>
    <row r="6" spans="1:8" s="37" customFormat="1" ht="12.75">
      <c r="A6" s="66" t="s">
        <v>14</v>
      </c>
      <c r="B6" s="103">
        <v>7965.091751115795</v>
      </c>
      <c r="C6" s="104">
        <f t="shared" si="0"/>
        <v>32.94086228469324</v>
      </c>
      <c r="D6" s="212">
        <v>4.49622119342501</v>
      </c>
      <c r="E6" s="103">
        <v>38768.9700450704</v>
      </c>
      <c r="F6" s="104">
        <f t="shared" si="1"/>
        <v>31.27263561202294</v>
      </c>
      <c r="G6" s="212">
        <v>4.504367687913158</v>
      </c>
      <c r="H6" s="167">
        <v>4.867360133000278</v>
      </c>
    </row>
    <row r="7" spans="1:8" s="37" customFormat="1" ht="11.25" customHeight="1">
      <c r="A7" s="66" t="s">
        <v>33</v>
      </c>
      <c r="B7" s="103">
        <v>7885.948940890728</v>
      </c>
      <c r="C7" s="104">
        <f t="shared" si="0"/>
        <v>32.61355501769505</v>
      </c>
      <c r="D7" s="212">
        <v>4.949005747094382</v>
      </c>
      <c r="E7" s="103">
        <v>38521.921349809265</v>
      </c>
      <c r="F7" s="104">
        <f t="shared" si="1"/>
        <v>31.073356038272447</v>
      </c>
      <c r="G7" s="212">
        <v>5.043978025211393</v>
      </c>
      <c r="H7" s="167">
        <v>4.884880898741676</v>
      </c>
    </row>
    <row r="8" spans="1:8" s="37" customFormat="1" ht="14.25" customHeight="1">
      <c r="A8" s="67" t="s">
        <v>34</v>
      </c>
      <c r="B8" s="105">
        <v>1868.5481412124145</v>
      </c>
      <c r="C8" s="106">
        <f t="shared" si="0"/>
        <v>7.727668295016839</v>
      </c>
      <c r="D8" s="213">
        <v>10.636697692542585</v>
      </c>
      <c r="E8" s="105">
        <v>8522.228439186618</v>
      </c>
      <c r="F8" s="106">
        <f t="shared" si="1"/>
        <v>6.874377737434632</v>
      </c>
      <c r="G8" s="213">
        <v>9.533734133460836</v>
      </c>
      <c r="H8" s="168">
        <v>4.56088245800129</v>
      </c>
    </row>
    <row r="9" spans="1:8" s="37" customFormat="1" ht="14.25" customHeight="1">
      <c r="A9" s="67" t="s">
        <v>35</v>
      </c>
      <c r="B9" s="105">
        <v>50.127277665516154</v>
      </c>
      <c r="C9" s="106">
        <f t="shared" si="0"/>
        <v>0.2073090683550547</v>
      </c>
      <c r="D9" s="213">
        <v>5.691116665327334</v>
      </c>
      <c r="E9" s="105">
        <v>177.63296884831848</v>
      </c>
      <c r="F9" s="106">
        <f t="shared" si="1"/>
        <v>0.14328601200953567</v>
      </c>
      <c r="G9" s="213">
        <v>4.998256911210719</v>
      </c>
      <c r="H9" s="168">
        <v>3.54363885534755</v>
      </c>
    </row>
    <row r="10" spans="1:8" s="37" customFormat="1" ht="14.25" customHeight="1">
      <c r="A10" s="67" t="s">
        <v>36</v>
      </c>
      <c r="B10" s="105">
        <v>863.6132135381993</v>
      </c>
      <c r="C10" s="106">
        <f t="shared" si="0"/>
        <v>3.5716053026530443</v>
      </c>
      <c r="D10" s="213">
        <v>6.727085278693368</v>
      </c>
      <c r="E10" s="105">
        <v>4896.984993687195</v>
      </c>
      <c r="F10" s="106">
        <f t="shared" si="1"/>
        <v>3.9501082212679663</v>
      </c>
      <c r="G10" s="213">
        <v>9.069114098951058</v>
      </c>
      <c r="H10" s="168">
        <v>5.67034514632353</v>
      </c>
    </row>
    <row r="11" spans="1:8" s="37" customFormat="1" ht="14.25" customHeight="1">
      <c r="A11" s="67" t="s">
        <v>37</v>
      </c>
      <c r="B11" s="105">
        <v>82.26085861554229</v>
      </c>
      <c r="C11" s="106">
        <f t="shared" si="0"/>
        <v>0.34020243579687626</v>
      </c>
      <c r="D11" s="213">
        <v>-9.33456099527593</v>
      </c>
      <c r="E11" s="105">
        <v>398.3008560315342</v>
      </c>
      <c r="F11" s="106">
        <f t="shared" si="1"/>
        <v>0.3212857478584161</v>
      </c>
      <c r="G11" s="213">
        <v>-3.789292471095407</v>
      </c>
      <c r="H11" s="168">
        <v>4.841924370046383</v>
      </c>
    </row>
    <row r="12" spans="1:8" s="37" customFormat="1" ht="14.25" customHeight="1">
      <c r="A12" s="67" t="s">
        <v>38</v>
      </c>
      <c r="B12" s="105">
        <v>377.16682322898765</v>
      </c>
      <c r="C12" s="106">
        <f t="shared" si="0"/>
        <v>1.5598314207241706</v>
      </c>
      <c r="D12" s="213">
        <v>24.430693275766124</v>
      </c>
      <c r="E12" s="105">
        <v>1516.723244925047</v>
      </c>
      <c r="F12" s="106">
        <f t="shared" si="1"/>
        <v>1.2234509533703009</v>
      </c>
      <c r="G12" s="213">
        <v>33.42011210221931</v>
      </c>
      <c r="H12" s="168">
        <v>4.021359121515854</v>
      </c>
    </row>
    <row r="13" spans="1:8" s="37" customFormat="1" ht="14.25" customHeight="1">
      <c r="A13" s="67" t="s">
        <v>39</v>
      </c>
      <c r="B13" s="105">
        <v>81.80648697408236</v>
      </c>
      <c r="C13" s="106">
        <f t="shared" si="0"/>
        <v>0.3383233119731858</v>
      </c>
      <c r="D13" s="213">
        <v>-4.077864104903606</v>
      </c>
      <c r="E13" s="105">
        <v>454.43496098142555</v>
      </c>
      <c r="F13" s="106">
        <f t="shared" si="1"/>
        <v>0.36656581094660795</v>
      </c>
      <c r="G13" s="213">
        <v>10.294847836750321</v>
      </c>
      <c r="H13" s="168">
        <v>5.554999093475289</v>
      </c>
    </row>
    <row r="14" spans="1:8" s="37" customFormat="1" ht="14.25" customHeight="1">
      <c r="A14" s="67" t="s">
        <v>40</v>
      </c>
      <c r="B14" s="105">
        <v>242.96174565071541</v>
      </c>
      <c r="C14" s="106">
        <f t="shared" si="0"/>
        <v>1.0048056763197644</v>
      </c>
      <c r="D14" s="213">
        <v>9.374137784304448</v>
      </c>
      <c r="E14" s="105">
        <v>958.0535137719178</v>
      </c>
      <c r="F14" s="106">
        <f t="shared" si="1"/>
        <v>0.7728051170350089</v>
      </c>
      <c r="G14" s="213">
        <v>4.776309225715747</v>
      </c>
      <c r="H14" s="168">
        <v>3.943227816403766</v>
      </c>
    </row>
    <row r="15" spans="1:8" s="37" customFormat="1" ht="14.25" customHeight="1">
      <c r="A15" s="67" t="s">
        <v>41</v>
      </c>
      <c r="B15" s="105">
        <v>17.412668304339164</v>
      </c>
      <c r="C15" s="106">
        <f t="shared" si="0"/>
        <v>0.07201276853363653</v>
      </c>
      <c r="D15" s="213">
        <v>19.286248136550444</v>
      </c>
      <c r="E15" s="105">
        <v>88.87374708162938</v>
      </c>
      <c r="F15" s="106">
        <f t="shared" si="1"/>
        <v>0.07168919640443948</v>
      </c>
      <c r="G15" s="213">
        <v>5.070636698597908</v>
      </c>
      <c r="H15" s="168">
        <v>5.103970599352794</v>
      </c>
    </row>
    <row r="16" spans="1:8" s="37" customFormat="1" ht="14.25" customHeight="1">
      <c r="A16" s="67" t="s">
        <v>42</v>
      </c>
      <c r="B16" s="105">
        <v>7.233208878404112</v>
      </c>
      <c r="C16" s="106">
        <f t="shared" si="0"/>
        <v>0.02991404807189476</v>
      </c>
      <c r="D16" s="213">
        <v>-0.4693624456843404</v>
      </c>
      <c r="E16" s="105">
        <v>24.859257523570662</v>
      </c>
      <c r="F16" s="106">
        <f t="shared" si="1"/>
        <v>0.020052493043180956</v>
      </c>
      <c r="G16" s="213">
        <v>4.380397746693032</v>
      </c>
      <c r="H16" s="168">
        <v>3.436822846052725</v>
      </c>
    </row>
    <row r="17" spans="1:8" s="37" customFormat="1" ht="14.25" customHeight="1">
      <c r="A17" s="67" t="s">
        <v>43</v>
      </c>
      <c r="B17" s="105">
        <v>2450.3924260276976</v>
      </c>
      <c r="C17" s="106">
        <f t="shared" si="0"/>
        <v>10.133974845666568</v>
      </c>
      <c r="D17" s="213">
        <v>2.8674439022643217</v>
      </c>
      <c r="E17" s="105">
        <v>13215.902417987845</v>
      </c>
      <c r="F17" s="106">
        <f t="shared" si="1"/>
        <v>10.66048698537295</v>
      </c>
      <c r="G17" s="213">
        <v>3.3180024095521787</v>
      </c>
      <c r="H17" s="168">
        <v>5.393382005923022</v>
      </c>
    </row>
    <row r="18" spans="1:8" s="37" customFormat="1" ht="14.25" customHeight="1">
      <c r="A18" s="67" t="s">
        <v>44</v>
      </c>
      <c r="B18" s="105">
        <v>21.158531282856554</v>
      </c>
      <c r="C18" s="106">
        <f t="shared" si="0"/>
        <v>0.08750436114402757</v>
      </c>
      <c r="D18" s="213">
        <v>1.1269665703560694</v>
      </c>
      <c r="E18" s="105">
        <v>97.22313729715493</v>
      </c>
      <c r="F18" s="106">
        <f t="shared" si="1"/>
        <v>0.07842415576727974</v>
      </c>
      <c r="G18" s="213">
        <v>-14.41855405024991</v>
      </c>
      <c r="H18" s="168">
        <v>4.594985162128376</v>
      </c>
    </row>
    <row r="19" spans="1:8" s="37" customFormat="1" ht="14.25" customHeight="1">
      <c r="A19" s="67" t="s">
        <v>45</v>
      </c>
      <c r="B19" s="105">
        <v>14.893792496452235</v>
      </c>
      <c r="C19" s="106">
        <f t="shared" si="0"/>
        <v>0.06159557012682278</v>
      </c>
      <c r="D19" s="213">
        <v>5.264976414830946</v>
      </c>
      <c r="E19" s="105">
        <v>74.81726306744598</v>
      </c>
      <c r="F19" s="106">
        <f t="shared" si="1"/>
        <v>0.06035066195148004</v>
      </c>
      <c r="G19" s="213">
        <v>-3.5149906833197964</v>
      </c>
      <c r="H19" s="168">
        <v>5.023385620906681</v>
      </c>
    </row>
    <row r="20" spans="1:8" s="37" customFormat="1" ht="14.25" customHeight="1">
      <c r="A20" s="67" t="s">
        <v>59</v>
      </c>
      <c r="B20" s="105">
        <v>22.393899156514543</v>
      </c>
      <c r="C20" s="106">
        <f t="shared" si="0"/>
        <v>0.09261341503426072</v>
      </c>
      <c r="D20" s="213">
        <v>-9.578892354770751</v>
      </c>
      <c r="E20" s="105">
        <v>71.83036975391789</v>
      </c>
      <c r="F20" s="106">
        <f t="shared" si="1"/>
        <v>0.05794131173925204</v>
      </c>
      <c r="G20" s="213">
        <v>-8.894710141595342</v>
      </c>
      <c r="H20" s="168">
        <v>3.207586550778136</v>
      </c>
    </row>
    <row r="21" spans="1:8" s="37" customFormat="1" ht="14.25" customHeight="1">
      <c r="A21" s="67" t="s">
        <v>46</v>
      </c>
      <c r="B21" s="105">
        <v>1346.7010051192349</v>
      </c>
      <c r="C21" s="106">
        <f t="shared" si="0"/>
        <v>5.569489182855461</v>
      </c>
      <c r="D21" s="213">
        <v>-4.345379637467895</v>
      </c>
      <c r="E21" s="105">
        <v>6142.160966868633</v>
      </c>
      <c r="F21" s="106">
        <f t="shared" si="1"/>
        <v>4.954518047912317</v>
      </c>
      <c r="G21" s="213">
        <v>-5.102937870012014</v>
      </c>
      <c r="H21" s="168">
        <v>4.560894321397507</v>
      </c>
    </row>
    <row r="22" spans="1:8" s="37" customFormat="1" ht="14.25" customHeight="1">
      <c r="A22" s="67" t="s">
        <v>47</v>
      </c>
      <c r="B22" s="105">
        <v>8.040282613642573</v>
      </c>
      <c r="C22" s="106">
        <f t="shared" si="0"/>
        <v>0.033251825664018395</v>
      </c>
      <c r="D22" s="213">
        <v>1.6627751921678868</v>
      </c>
      <c r="E22" s="105">
        <v>30.13579135142297</v>
      </c>
      <c r="F22" s="106">
        <f t="shared" si="1"/>
        <v>0.024308760865129956</v>
      </c>
      <c r="G22" s="213">
        <v>7.341288518661249</v>
      </c>
      <c r="H22" s="168">
        <v>3.7481010058389277</v>
      </c>
    </row>
    <row r="23" spans="1:8" s="37" customFormat="1" ht="14.25" customHeight="1">
      <c r="A23" s="67" t="s">
        <v>48</v>
      </c>
      <c r="B23" s="105">
        <v>19.419484773715425</v>
      </c>
      <c r="C23" s="106">
        <f t="shared" si="0"/>
        <v>0.08031226677094398</v>
      </c>
      <c r="D23" s="213">
        <v>-4.250567013508489</v>
      </c>
      <c r="E23" s="105">
        <v>57.38805147064842</v>
      </c>
      <c r="F23" s="106">
        <f t="shared" si="1"/>
        <v>0.0462915475969371</v>
      </c>
      <c r="G23" s="213">
        <v>-8.06037122921559</v>
      </c>
      <c r="H23" s="168">
        <v>2.9551788906533734</v>
      </c>
    </row>
    <row r="24" spans="1:8" s="37" customFormat="1" ht="14.25" customHeight="1">
      <c r="A24" s="67" t="s">
        <v>49</v>
      </c>
      <c r="B24" s="105">
        <v>382.63918741244123</v>
      </c>
      <c r="C24" s="106">
        <f t="shared" si="0"/>
        <v>1.5824632246721388</v>
      </c>
      <c r="D24" s="213">
        <v>13.844564122400005</v>
      </c>
      <c r="E24" s="105">
        <v>1683.089885625442</v>
      </c>
      <c r="F24" s="106">
        <f t="shared" si="1"/>
        <v>1.3576490846740583</v>
      </c>
      <c r="G24" s="213">
        <v>11.887627800062784</v>
      </c>
      <c r="H24" s="168">
        <v>4.398634381928226</v>
      </c>
    </row>
    <row r="25" spans="1:8" s="37" customFormat="1" ht="14.25" customHeight="1">
      <c r="A25" s="67" t="s">
        <v>50</v>
      </c>
      <c r="B25" s="105">
        <v>29.179907939972452</v>
      </c>
      <c r="C25" s="106">
        <f t="shared" si="0"/>
        <v>0.12067799831634173</v>
      </c>
      <c r="D25" s="213">
        <v>-6.871734116731676</v>
      </c>
      <c r="E25" s="105">
        <v>111.28148434950515</v>
      </c>
      <c r="F25" s="106">
        <f t="shared" si="1"/>
        <v>0.0897641930229614</v>
      </c>
      <c r="G25" s="213">
        <v>-6.075581506107852</v>
      </c>
      <c r="H25" s="168">
        <v>3.8136338393674247</v>
      </c>
    </row>
    <row r="26" spans="1:9" s="38" customFormat="1" ht="14.25" customHeight="1">
      <c r="A26" s="66" t="s">
        <v>66</v>
      </c>
      <c r="B26" s="103">
        <v>22.757655427624982</v>
      </c>
      <c r="C26" s="104">
        <f t="shared" si="0"/>
        <v>0.09411778505362227</v>
      </c>
      <c r="D26" s="212">
        <v>28.82526804055221</v>
      </c>
      <c r="E26" s="103">
        <v>60.507734155507926</v>
      </c>
      <c r="F26" s="104">
        <f t="shared" si="1"/>
        <v>0.0488080111427917</v>
      </c>
      <c r="G26" s="212">
        <v>26.98084028948724</v>
      </c>
      <c r="H26" s="167">
        <v>2.6587859346028684</v>
      </c>
      <c r="I26" s="37"/>
    </row>
    <row r="27" spans="1:8" s="37" customFormat="1" ht="14.25" customHeight="1">
      <c r="A27" s="67" t="s">
        <v>51</v>
      </c>
      <c r="B27" s="105">
        <v>6.905462924524633</v>
      </c>
      <c r="C27" s="106">
        <f t="shared" si="0"/>
        <v>0.028558604259261093</v>
      </c>
      <c r="D27" s="213">
        <v>3.455876118540968</v>
      </c>
      <c r="E27" s="105">
        <v>18.682884738918748</v>
      </c>
      <c r="F27" s="106">
        <f t="shared" si="1"/>
        <v>0.015070378344908373</v>
      </c>
      <c r="G27" s="213">
        <v>4.178224944783349</v>
      </c>
      <c r="H27" s="168">
        <v>2.70552241654456</v>
      </c>
    </row>
    <row r="28" spans="1:8" s="37" customFormat="1" ht="14.25" customHeight="1">
      <c r="A28" s="67" t="s">
        <v>64</v>
      </c>
      <c r="B28" s="105">
        <v>11.757149147665691</v>
      </c>
      <c r="C28" s="106">
        <f t="shared" si="0"/>
        <v>0.04862349901739678</v>
      </c>
      <c r="D28" s="213">
        <v>47.24689346780715</v>
      </c>
      <c r="E28" s="105">
        <v>30.40969812395084</v>
      </c>
      <c r="F28" s="106">
        <f t="shared" si="1"/>
        <v>0.024529705261614344</v>
      </c>
      <c r="G28" s="213">
        <v>41.52764070594826</v>
      </c>
      <c r="H28" s="168">
        <v>2.586485698362387</v>
      </c>
    </row>
    <row r="29" spans="1:8" s="37" customFormat="1" ht="14.25" customHeight="1">
      <c r="A29" s="67" t="s">
        <v>65</v>
      </c>
      <c r="B29" s="105">
        <v>4.095043355434655</v>
      </c>
      <c r="C29" s="106">
        <f t="shared" si="0"/>
        <v>0.01693568177696438</v>
      </c>
      <c r="D29" s="213">
        <v>36.225315506172606</v>
      </c>
      <c r="E29" s="105">
        <v>11.415151292638344</v>
      </c>
      <c r="F29" s="106">
        <f t="shared" si="1"/>
        <v>0.009207927536268996</v>
      </c>
      <c r="G29" s="213">
        <v>38.689262780480774</v>
      </c>
      <c r="H29" s="168">
        <v>2.787553220282504</v>
      </c>
    </row>
    <row r="30" spans="1:9" s="38" customFormat="1" ht="14.25" customHeight="1">
      <c r="A30" s="66" t="s">
        <v>52</v>
      </c>
      <c r="B30" s="103">
        <v>1.4969619208692262</v>
      </c>
      <c r="C30" s="104">
        <f t="shared" si="0"/>
        <v>0.006190916316045606</v>
      </c>
      <c r="D30" s="212">
        <v>-9.717987922576743</v>
      </c>
      <c r="E30" s="103">
        <v>3.724513265021492</v>
      </c>
      <c r="F30" s="104">
        <f t="shared" si="1"/>
        <v>0.0030043446094584385</v>
      </c>
      <c r="G30" s="212">
        <v>-9.069920221960226</v>
      </c>
      <c r="H30" s="167">
        <v>2.4880481013563895</v>
      </c>
      <c r="I30" s="37"/>
    </row>
    <row r="31" spans="1:8" s="37" customFormat="1" ht="12.75">
      <c r="A31" s="107" t="s">
        <v>1</v>
      </c>
      <c r="B31" s="108">
        <v>24179.973439301757</v>
      </c>
      <c r="C31" s="195">
        <f t="shared" si="0"/>
        <v>100</v>
      </c>
      <c r="D31" s="210">
        <v>4.732452769608675</v>
      </c>
      <c r="E31" s="108">
        <v>123970.90710885095</v>
      </c>
      <c r="F31" s="195">
        <f t="shared" si="1"/>
        <v>100</v>
      </c>
      <c r="G31" s="210">
        <v>5.54588965357945</v>
      </c>
      <c r="H31" s="169">
        <v>5.127007580055921</v>
      </c>
    </row>
    <row r="32" spans="1:7" s="35" customFormat="1" ht="12.75">
      <c r="A32" s="109" t="s">
        <v>125</v>
      </c>
      <c r="G32" s="30"/>
    </row>
    <row r="33" spans="2:5" ht="12.75">
      <c r="B33" s="41"/>
      <c r="C33" s="41"/>
      <c r="D33" s="41"/>
      <c r="E33" s="41"/>
    </row>
    <row r="34" spans="2:8" ht="12.75">
      <c r="B34" s="41"/>
      <c r="C34" s="41"/>
      <c r="D34" s="41"/>
      <c r="E34" s="41"/>
      <c r="F34" s="41"/>
      <c r="G34" s="41"/>
      <c r="H34" s="41"/>
    </row>
    <row r="35" spans="2:5" ht="12.75">
      <c r="B35" s="54"/>
      <c r="C35" s="54"/>
      <c r="E35" s="54"/>
    </row>
    <row r="38" spans="2:7" ht="12.75">
      <c r="B38" s="34"/>
      <c r="C38" s="34"/>
      <c r="D38" s="34"/>
      <c r="G38" s="34"/>
    </row>
    <row r="39" spans="2:7" ht="12.75">
      <c r="B39" s="34"/>
      <c r="C39" s="34"/>
      <c r="D39" s="34"/>
      <c r="G39" s="34"/>
    </row>
    <row r="40" spans="2:7" ht="12.75">
      <c r="B40" s="34"/>
      <c r="C40" s="34"/>
      <c r="D40" s="34"/>
      <c r="G40" s="34"/>
    </row>
    <row r="41" spans="2:7" ht="12.75">
      <c r="B41" s="34"/>
      <c r="C41" s="34"/>
      <c r="D41" s="34"/>
      <c r="G41" s="34"/>
    </row>
    <row r="42" spans="2:7" ht="12.75">
      <c r="B42" s="34"/>
      <c r="C42" s="34"/>
      <c r="D42" s="34"/>
      <c r="G42" s="34"/>
    </row>
    <row r="43" spans="2:7" ht="12.75">
      <c r="B43" s="34"/>
      <c r="C43" s="34"/>
      <c r="D43" s="34"/>
      <c r="G43" s="34"/>
    </row>
    <row r="44" spans="2:7" ht="12.75">
      <c r="B44" s="34"/>
      <c r="C44" s="34"/>
      <c r="D44" s="34"/>
      <c r="G44" s="34"/>
    </row>
    <row r="45" spans="2:7" ht="12.75">
      <c r="B45" s="34"/>
      <c r="C45" s="34"/>
      <c r="D45" s="34"/>
      <c r="G45" s="34"/>
    </row>
    <row r="46" spans="2:7" ht="12.75">
      <c r="B46" s="34"/>
      <c r="C46" s="34"/>
      <c r="D46" s="34"/>
      <c r="G46" s="34"/>
    </row>
    <row r="47" spans="2:7" ht="12.75">
      <c r="B47" s="34"/>
      <c r="C47" s="34"/>
      <c r="D47" s="34"/>
      <c r="G47" s="34"/>
    </row>
    <row r="48" spans="2:7" ht="12.75">
      <c r="B48" s="34"/>
      <c r="C48" s="34"/>
      <c r="D48" s="34"/>
      <c r="G48" s="34"/>
    </row>
    <row r="49" spans="2:7" ht="12.75">
      <c r="B49" s="34"/>
      <c r="C49" s="34"/>
      <c r="D49" s="34"/>
      <c r="G49" s="34"/>
    </row>
    <row r="50" spans="2:7" ht="12.75">
      <c r="B50" s="34"/>
      <c r="C50" s="34"/>
      <c r="D50" s="34"/>
      <c r="G50" s="34"/>
    </row>
    <row r="51" spans="2:7" ht="12.75">
      <c r="B51" s="34"/>
      <c r="C51" s="34"/>
      <c r="D51" s="34"/>
      <c r="G51" s="34"/>
    </row>
    <row r="52" spans="2:7" ht="12.75">
      <c r="B52" s="34"/>
      <c r="C52" s="34"/>
      <c r="D52" s="34"/>
      <c r="G52" s="34"/>
    </row>
    <row r="53" spans="2:7" ht="12.75">
      <c r="B53" s="34"/>
      <c r="C53" s="34"/>
      <c r="D53" s="34"/>
      <c r="G53" s="34"/>
    </row>
    <row r="54" spans="2:7" ht="12.75">
      <c r="B54" s="34"/>
      <c r="C54" s="34"/>
      <c r="D54" s="34"/>
      <c r="G54" s="34"/>
    </row>
    <row r="55" spans="2:7" ht="12.75">
      <c r="B55" s="34"/>
      <c r="C55" s="34"/>
      <c r="D55" s="34"/>
      <c r="G55" s="34"/>
    </row>
    <row r="56" spans="2:7" ht="12.75">
      <c r="B56" s="34"/>
      <c r="C56" s="34"/>
      <c r="D56" s="34"/>
      <c r="G56" s="34"/>
    </row>
    <row r="57" spans="2:7" ht="12.75">
      <c r="B57" s="34"/>
      <c r="C57" s="34"/>
      <c r="D57" s="34"/>
      <c r="G57" s="34"/>
    </row>
    <row r="58" spans="2:7" ht="12.75">
      <c r="B58" s="34"/>
      <c r="C58" s="34"/>
      <c r="D58" s="34"/>
      <c r="G58" s="34"/>
    </row>
    <row r="59" spans="2:7" ht="12.75">
      <c r="B59" s="34"/>
      <c r="C59" s="34"/>
      <c r="D59" s="34"/>
      <c r="G59" s="34"/>
    </row>
    <row r="60" spans="2:7" ht="12.75">
      <c r="B60" s="34"/>
      <c r="C60" s="34"/>
      <c r="D60" s="34"/>
      <c r="G60" s="34"/>
    </row>
    <row r="61" spans="2:7" ht="12.75">
      <c r="B61" s="34"/>
      <c r="C61" s="34"/>
      <c r="D61" s="34"/>
      <c r="G61" s="34"/>
    </row>
    <row r="62" spans="2:7" ht="12.75">
      <c r="B62" s="34"/>
      <c r="C62" s="34"/>
      <c r="D62" s="34"/>
      <c r="G62" s="34"/>
    </row>
    <row r="63" spans="2:7" ht="12.75">
      <c r="B63" s="34"/>
      <c r="C63" s="34"/>
      <c r="D63" s="34"/>
      <c r="G63" s="34"/>
    </row>
    <row r="64" spans="2:7" ht="12.75">
      <c r="B64" s="34"/>
      <c r="C64" s="34"/>
      <c r="D64" s="34"/>
      <c r="G64" s="34"/>
    </row>
    <row r="65" spans="2:7" ht="12.75">
      <c r="B65" s="34"/>
      <c r="C65" s="34"/>
      <c r="D65" s="34"/>
      <c r="G65" s="34"/>
    </row>
  </sheetData>
  <sheetProtection/>
  <mergeCells count="4">
    <mergeCell ref="A3:A4"/>
    <mergeCell ref="B3:D3"/>
    <mergeCell ref="E3:G3"/>
    <mergeCell ref="H3:H4"/>
  </mergeCells>
  <hyperlinks>
    <hyperlink ref="G1" location="'Sommaire '!A1" display="Retour au sommaire"/>
  </hyperlinks>
  <printOptions/>
  <pageMargins left="0.25" right="0.25" top="0.75" bottom="0.75" header="0.3" footer="0.3"/>
  <pageSetup fitToHeight="1" fitToWidth="1" horizontalDpi="600" verticalDpi="600" orientation="landscape" paperSize="9" scale="97" r:id="rId1"/>
  <headerFooter alignWithMargins="0">
    <oddFooter>&amp;L&amp;A&amp;C&amp;F&amp;R&amp;D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Abdel Khiati</Manager>
  <Company>Ministère de l'Économie et des Finances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 khiati</dc:creator>
  <cp:keywords/>
  <dc:description/>
  <cp:lastModifiedBy>MINEFI</cp:lastModifiedBy>
  <cp:lastPrinted>2017-10-12T09:33:52Z</cp:lastPrinted>
  <dcterms:created xsi:type="dcterms:W3CDTF">2011-06-21T08:22:47Z</dcterms:created>
  <dcterms:modified xsi:type="dcterms:W3CDTF">2019-04-26T13:56:50Z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