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95" windowWidth="11475" windowHeight="8310" tabRatio="927" activeTab="0"/>
  </bookViews>
  <sheets>
    <sheet name="sommaire" sheetId="1" r:id="rId1"/>
    <sheet name="arriv. zone de rés" sheetId="2" r:id="rId2"/>
    <sheet name="nuitées durée moy touriste" sheetId="3" r:id="rId3"/>
    <sheet name="classement 20 pays clients" sheetId="4" r:id="rId4"/>
    <sheet name="arrivées selon durée voyage" sheetId="5" r:id="rId5"/>
    <sheet name="graph_transit_tour" sheetId="6" r:id="rId6"/>
    <sheet name="graph_motif_tour" sheetId="7" r:id="rId7"/>
    <sheet name="graph arriv mode transport" sheetId="8" r:id="rId8"/>
    <sheet name="graph activités touristes " sheetId="9" r:id="rId9"/>
    <sheet name="nuitées type d'hebergement " sheetId="10" r:id="rId10"/>
    <sheet name="grah_nuit_région_destinat " sheetId="11" r:id="rId11"/>
    <sheet name="BdP ligne voyages" sheetId="12" r:id="rId12"/>
    <sheet name="BdP secteurs éco " sheetId="13" r:id="rId13"/>
    <sheet name="BdP ligne voyages par pay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A">'[5]A'!$A$1:$C$100</definedName>
    <definedName name="GG">'[2]arr selon durée reste du monde'!$A$1:$B$9</definedName>
    <definedName name="_xlnm.Print_Titles" localSheetId="1">'arriv. zone de rés'!$A:$A</definedName>
    <definedName name="NUITEEREGION">'[4]NUITEEREGION'!$A$1:$C$99</definedName>
    <definedName name="PROPERSOCHLOE">'[3]PROPERSOCHLOE (2)'!$A$1:$E$103</definedName>
    <definedName name="REGION">'[1]REGION'!$A$1:$Z$9</definedName>
    <definedName name="_xlnm.Print_Area" localSheetId="1">'arriv. zone de rés'!$A$2:$AG$46</definedName>
    <definedName name="_xlnm.Print_Area" localSheetId="11">'BdP ligne voyages'!#REF!</definedName>
    <definedName name="_xlnm.Print_Area" localSheetId="13">'BdP ligne voyages par pay'!$A$1:$E$50</definedName>
    <definedName name="_xlnm.Print_Area" localSheetId="12">'BdP secteurs éco '!$A$4:$L$11</definedName>
    <definedName name="_xlnm.Print_Area" localSheetId="3">'classement 20 pays clients'!$A$1:$F$29</definedName>
    <definedName name="_xlnm.Print_Area" localSheetId="10">'grah_nuit_région_destinat '!$A$4:$C$34</definedName>
    <definedName name="_xlnm.Print_Area" localSheetId="8">'graph activités touristes '!$B$1:$L$12</definedName>
    <definedName name="_xlnm.Print_Area" localSheetId="7">'graph arriv mode transport'!$A$1:$D$13</definedName>
    <definedName name="_xlnm.Print_Area" localSheetId="6">'graph_motif_tour'!$A$5:$J$33</definedName>
    <definedName name="_xlnm.Print_Area" localSheetId="5">'graph_transit_tour'!$D$4:$N$41</definedName>
    <definedName name="_xlnm.Print_Area" localSheetId="2">'nuitées durée moy touriste'!$A$1:$B$32</definedName>
    <definedName name="_xlnm.Print_Area" localSheetId="9">'nuitées type d''hebergement '!$A$1:$F$27</definedName>
  </definedNames>
  <calcPr fullCalcOnLoad="1"/>
</workbook>
</file>

<file path=xl/sharedStrings.xml><?xml version="1.0" encoding="utf-8"?>
<sst xmlns="http://schemas.openxmlformats.org/spreadsheetml/2006/main" count="391" uniqueCount="220">
  <si>
    <t>Belgique</t>
  </si>
  <si>
    <t>Allemagne</t>
  </si>
  <si>
    <t>Suisse</t>
  </si>
  <si>
    <t>Italie</t>
  </si>
  <si>
    <t>Royaume-Uni</t>
  </si>
  <si>
    <t>Pays-Bas</t>
  </si>
  <si>
    <t>Canada</t>
  </si>
  <si>
    <t>Chine</t>
  </si>
  <si>
    <t>Japon</t>
  </si>
  <si>
    <t>Afrique</t>
  </si>
  <si>
    <t>Total</t>
  </si>
  <si>
    <t>Excursionnistes</t>
  </si>
  <si>
    <t>Brésil</t>
  </si>
  <si>
    <t>Australie</t>
  </si>
  <si>
    <t>Visiteurs</t>
  </si>
  <si>
    <t>Touristes</t>
  </si>
  <si>
    <t>Solde</t>
  </si>
  <si>
    <t>Automobile</t>
  </si>
  <si>
    <t>Le tourisme comparé avec d'autres secteurs de l'économie française dans les échanges avec l'étranger</t>
  </si>
  <si>
    <t>Union européenne (à 27)</t>
  </si>
  <si>
    <t>Autriche</t>
  </si>
  <si>
    <t>Espagne</t>
  </si>
  <si>
    <t>Irlande</t>
  </si>
  <si>
    <t>Luxembourg</t>
  </si>
  <si>
    <t>Portugal</t>
  </si>
  <si>
    <t xml:space="preserve">Grèce </t>
  </si>
  <si>
    <t>Chypre</t>
  </si>
  <si>
    <t>Malte</t>
  </si>
  <si>
    <t>Finlande</t>
  </si>
  <si>
    <t>Slovénie</t>
  </si>
  <si>
    <t>Slovaquie</t>
  </si>
  <si>
    <t>Autres pays de l'Union européenne</t>
  </si>
  <si>
    <t>Danemark</t>
  </si>
  <si>
    <t>Suède</t>
  </si>
  <si>
    <t>République tchèque</t>
  </si>
  <si>
    <t>Pologne</t>
  </si>
  <si>
    <t>Hongrie</t>
  </si>
  <si>
    <t>Lituanie</t>
  </si>
  <si>
    <t>Lettonie</t>
  </si>
  <si>
    <t>Bulgarie</t>
  </si>
  <si>
    <t>Roumanie</t>
  </si>
  <si>
    <t>Turquie</t>
  </si>
  <si>
    <t>Reste du monde</t>
  </si>
  <si>
    <t>Russie</t>
  </si>
  <si>
    <t xml:space="preserve">Asie hors Chine et Japon </t>
  </si>
  <si>
    <t>Avion</t>
  </si>
  <si>
    <t>Bateau/Shuttle</t>
  </si>
  <si>
    <t>Route</t>
  </si>
  <si>
    <t>Train</t>
  </si>
  <si>
    <t>Mode de transport</t>
  </si>
  <si>
    <t>Non renseigné</t>
  </si>
  <si>
    <t>1 nuit</t>
  </si>
  <si>
    <t>2 nuits</t>
  </si>
  <si>
    <t>3 nuits</t>
  </si>
  <si>
    <t>4 à 7 nuits</t>
  </si>
  <si>
    <t>8 à 14 nuits</t>
  </si>
  <si>
    <t>15 à 28 nuits</t>
  </si>
  <si>
    <t>Achats, shopping</t>
  </si>
  <si>
    <t>Industrie agroalimentaire</t>
  </si>
  <si>
    <t>Pays candidats à l'Union européenne</t>
  </si>
  <si>
    <t>Total (en milliers)</t>
  </si>
  <si>
    <t xml:space="preserve">Ensemble des visiteurs </t>
  </si>
  <si>
    <t>Motif personnel</t>
  </si>
  <si>
    <t>Motif professionnel</t>
  </si>
  <si>
    <t>En transit</t>
  </si>
  <si>
    <t>Ensemble des touristes internationaux</t>
  </si>
  <si>
    <t>29 nuits et plus</t>
  </si>
  <si>
    <t>Ensemble des visiteurs (en milliers)</t>
  </si>
  <si>
    <t>Rang selon le nombre d'arrivées de</t>
  </si>
  <si>
    <t>Rang selon le nombre de nuitées des touristes</t>
  </si>
  <si>
    <t>Aquitaine</t>
  </si>
  <si>
    <t>Bretagne</t>
  </si>
  <si>
    <t>Bourgogne</t>
  </si>
  <si>
    <t>Centre</t>
  </si>
  <si>
    <t>Corse</t>
  </si>
  <si>
    <t>Pays de la Loire</t>
  </si>
  <si>
    <t>Poitou-Charentes</t>
  </si>
  <si>
    <t>Auvergne</t>
  </si>
  <si>
    <t>Alsace</t>
  </si>
  <si>
    <t>Limousin</t>
  </si>
  <si>
    <t>Picardie</t>
  </si>
  <si>
    <t>Lorraine</t>
  </si>
  <si>
    <t>Rhône-Alpes</t>
  </si>
  <si>
    <t>Languedoc-Roussillon</t>
  </si>
  <si>
    <t>Midi-Pyrénées</t>
  </si>
  <si>
    <t>Haute-Normandie</t>
  </si>
  <si>
    <t>Champagne-Ardenne</t>
  </si>
  <si>
    <t>Franche-Comté</t>
  </si>
  <si>
    <t>Région non précisée</t>
  </si>
  <si>
    <t>Activité professionnelle hors congrès, convention, salon</t>
  </si>
  <si>
    <t>Vacances, loisirs, agrément</t>
  </si>
  <si>
    <t>Tourisme culturel</t>
  </si>
  <si>
    <t>Promenades, balades</t>
  </si>
  <si>
    <t>Visites à des proches (famille, amis)</t>
  </si>
  <si>
    <t>Europe</t>
  </si>
  <si>
    <t>Arrivées des visiteurs internationaux par zone de résidence</t>
  </si>
  <si>
    <t>Retour au sommaire</t>
  </si>
  <si>
    <t>Touristes (en milliers)</t>
  </si>
  <si>
    <t>Excursionnistes (en milliers)</t>
  </si>
  <si>
    <t>En %</t>
  </si>
  <si>
    <t>Nuitées des touristes (en milliers)</t>
  </si>
  <si>
    <t>Durée moyenne de voyage (en nuitées)</t>
  </si>
  <si>
    <t>Déplacements des visiteurs internationaux</t>
  </si>
  <si>
    <t>SOMMAIRE</t>
  </si>
  <si>
    <t>Balance des paiements</t>
  </si>
  <si>
    <t>Ligne "voyages" de la balance des paiements de la France</t>
  </si>
  <si>
    <t xml:space="preserve">Source : Banque de France. </t>
  </si>
  <si>
    <t xml:space="preserve">Total </t>
  </si>
  <si>
    <t>Asie et Océanie</t>
  </si>
  <si>
    <t>Le sigle BRIC regroupe les pays suivants : Brésil, Russie, Inde et Chine.</t>
  </si>
  <si>
    <t>Congrès, convention, salon</t>
  </si>
  <si>
    <t>Dépenses</t>
  </si>
  <si>
    <t>En millions d'euros</t>
  </si>
  <si>
    <t xml:space="preserve">Recettes </t>
  </si>
  <si>
    <t>Recettes</t>
  </si>
  <si>
    <t>dont Belgique</t>
  </si>
  <si>
    <t xml:space="preserve">         Allemagne</t>
  </si>
  <si>
    <t xml:space="preserve">         Suisse</t>
  </si>
  <si>
    <t xml:space="preserve">         Italie</t>
  </si>
  <si>
    <t xml:space="preserve">         Royaume-Uni</t>
  </si>
  <si>
    <t xml:space="preserve">         Espagne </t>
  </si>
  <si>
    <t xml:space="preserve">         Pays-Bas</t>
  </si>
  <si>
    <t xml:space="preserve">         Canada</t>
  </si>
  <si>
    <t xml:space="preserve">         Brésil</t>
  </si>
  <si>
    <t>dont États-Unis</t>
  </si>
  <si>
    <t xml:space="preserve">dont Proche et Moyen-Orient </t>
  </si>
  <si>
    <t xml:space="preserve">         Japon</t>
  </si>
  <si>
    <t>dont Maroc</t>
  </si>
  <si>
    <t>États-Unis</t>
  </si>
  <si>
    <t xml:space="preserve">       Allemagne</t>
  </si>
  <si>
    <t xml:space="preserve">       Suisse</t>
  </si>
  <si>
    <t xml:space="preserve">       Italie</t>
  </si>
  <si>
    <t xml:space="preserve">       Royaume-Uni</t>
  </si>
  <si>
    <t xml:space="preserve">       Espagne </t>
  </si>
  <si>
    <t xml:space="preserve">       Pays-Bas</t>
  </si>
  <si>
    <t xml:space="preserve">       Canada</t>
  </si>
  <si>
    <t xml:space="preserve">       Brésil</t>
  </si>
  <si>
    <t xml:space="preserve">Touristes </t>
  </si>
  <si>
    <t>Île-de-France</t>
  </si>
  <si>
    <t xml:space="preserve">dont </t>
  </si>
  <si>
    <t>2010 (r)</t>
  </si>
  <si>
    <t>Sources : Banque de France ; Insee, comptes nationaux.</t>
  </si>
  <si>
    <t>Nord - Pas-de-Calais</t>
  </si>
  <si>
    <r>
      <t>(1)</t>
    </r>
    <r>
      <rPr>
        <sz val="10"/>
        <rFont val="Arial"/>
        <family val="0"/>
      </rPr>
      <t xml:space="preserve"> Les recettes sont déterminées à partir de l'enquête EVE.</t>
    </r>
  </si>
  <si>
    <r>
      <t xml:space="preserve">Tourisme </t>
    </r>
    <r>
      <rPr>
        <b/>
        <vertAlign val="superscript"/>
        <sz val="10"/>
        <rFont val="Arial"/>
        <family val="2"/>
      </rPr>
      <t>(1)</t>
    </r>
  </si>
  <si>
    <r>
      <t>(1)</t>
    </r>
    <r>
      <rPr>
        <sz val="8"/>
        <rFont val="Arial"/>
        <family val="0"/>
      </rPr>
      <t xml:space="preserve"> Ligne "voyages" de la balance des paiements ; les recettes sont déterminées à partir de l'enquête EVE.</t>
    </r>
  </si>
  <si>
    <r>
      <t xml:space="preserve">Ligne "voyages" 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de la balance des paiements de la France</t>
    </r>
  </si>
  <si>
    <r>
      <t>(1)</t>
    </r>
    <r>
      <rPr>
        <sz val="8"/>
        <rFont val="Arial"/>
        <family val="2"/>
      </rPr>
      <t xml:space="preserve"> Les recettes sont déterminées à partir de l'enquête EVE.</t>
    </r>
  </si>
  <si>
    <r>
      <t>Zone euro (à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17)</t>
    </r>
  </si>
  <si>
    <t>Amérique</t>
  </si>
  <si>
    <t>Énergie</t>
  </si>
  <si>
    <t>Amérique hors Canada et États-Unis</t>
  </si>
  <si>
    <t xml:space="preserve">          Chine</t>
  </si>
  <si>
    <t xml:space="preserve">        Australie</t>
  </si>
  <si>
    <t>Basse-Normandie</t>
  </si>
  <si>
    <t>2011 (r)</t>
  </si>
  <si>
    <t>2012 (p)</t>
  </si>
  <si>
    <t>Classement des 20 principaux pays clients en 2012 selon le nombre d'arrivées et de nuitées</t>
  </si>
  <si>
    <t>Évolution 
2012/2011
(en %)</t>
  </si>
  <si>
    <t>Part de la zone (ou du pays) en 2012 (en %)</t>
  </si>
  <si>
    <t>Arrivées des touristes internationaux selon la durée de voyage en 2012</t>
  </si>
  <si>
    <t>Principales activités des touristes internationaux en 2012</t>
  </si>
  <si>
    <t>Exportations 2012 (p)</t>
  </si>
  <si>
    <t>Importations 2012 (p)</t>
  </si>
  <si>
    <t xml:space="preserve"> Solde 2011 (sd)</t>
  </si>
  <si>
    <t xml:space="preserve"> Solde 2010 (d)</t>
  </si>
  <si>
    <t>Évolution 2012/2011 (en %)</t>
  </si>
  <si>
    <r>
      <t xml:space="preserve">Ligne "voyages" 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de la balance des paiements par pays en</t>
    </r>
    <r>
      <rPr>
        <b/>
        <sz val="10"/>
        <rFont val="Arial"/>
        <family val="2"/>
      </rPr>
      <t xml:space="preserve"> 2012</t>
    </r>
  </si>
  <si>
    <t>Ligne "voyages" de la balance des paiements, par pays en 2012.</t>
  </si>
  <si>
    <t>Ensemble des touristes</t>
  </si>
  <si>
    <t>dont BRIC</t>
  </si>
  <si>
    <t>À destination finale</t>
  </si>
  <si>
    <t>Arrivées des touristes internationaux des 20 principaux pays clients selon le motif en 2012</t>
  </si>
  <si>
    <t>Nuitées des touristes internationaux selon la région principale de destination</t>
  </si>
  <si>
    <t>Estonie</t>
  </si>
  <si>
    <t xml:space="preserve">         Zone euro (17) </t>
  </si>
  <si>
    <r>
      <t>Croatie</t>
    </r>
    <r>
      <rPr>
        <vertAlign val="superscript"/>
        <sz val="10"/>
        <rFont val="Arial"/>
        <family val="2"/>
      </rPr>
      <t xml:space="preserve"> (2)</t>
    </r>
  </si>
  <si>
    <t>Arrivées des visiteurs internationaux selon le mode de transport en 2012</t>
  </si>
  <si>
    <t>Nuitées des touristes internationaux selon le type d'hébergement en 2012</t>
  </si>
  <si>
    <t>Source : Dgcis, Banque de France, enquête EVE.</t>
  </si>
  <si>
    <t xml:space="preserve">Les données présentées dans ce chapitre sont issues :
- de l’enquête auprès des visiteurs venant de l’étranger (Source : Dgcis, Banque de France, EVE) ;
- de la balance des paiements, ligne « voyages » (Source : Banque de France) ;
- des comptes de la nation (Source : Insee) pour la comparaison du tourisme avec d’autres secteurs de l’économie.
</t>
  </si>
  <si>
    <t>Les résultats sur le Proche et Moyen-Orient incluent les pays suivants : Arabie saoudite, Bahreïn, Émirats arabes
unis, Irak, Iran, Israël, Jordanie, Koweït, Liban, Oman, Qatar, Syrie, Turquie et Yémen.</t>
  </si>
  <si>
    <t>Arrivées des visiteurs internationaux selon la zone ou le pays de résidence</t>
  </si>
  <si>
    <t>Nuitées et durée moyenne de voyage des touristes internationaux selon la zone ou le pays de résidence</t>
  </si>
  <si>
    <t>Arrivées des touristes internationaux en transit ou à destination finale en France des 20 principaux pays clients en 2012</t>
  </si>
  <si>
    <t>Arrivées des touristes internationaux en transit* ou à destination finale en France des 20 principaux pays clients en 2012</t>
  </si>
  <si>
    <t xml:space="preserve">L’enquête DGCIS-Banque de France auprès des visiteurs venant de l’étranger (EVE) permet de suivre les comportements touristiques sur le territoire français des personnes résidant à l’étranger et les dépenses associées. L’enquête est réalisée auprès des touristes et excursionnistes à leur sortie du territoire métropolitain. 
80 000 questionnaires sont collectés chaque année, par vague trimestrielle.
</t>
  </si>
  <si>
    <t>En milliards d'euros, à prix courants</t>
  </si>
  <si>
    <t>* Les touristes internationaux en transit se sont déclarés comme tels mais peuvent avoir passé une ou deux nuits consécutives en France.</t>
  </si>
  <si>
    <t>Provence - Alpes - Côte d'Azur</t>
  </si>
  <si>
    <t>Pays de résidence</t>
  </si>
  <si>
    <t>Durée du voyage</t>
  </si>
  <si>
    <t>Touristes internationaux résidant hors d'Europe (16,7%)</t>
  </si>
  <si>
    <t>Touristes internationaux résidant en Europe
 (83,3%)</t>
  </si>
  <si>
    <t>Zone ou pays de résidence</t>
  </si>
  <si>
    <t>Part de la zone (ou du pays) dans le total des visiteurs en 2012
(en %)</t>
  </si>
  <si>
    <t>Part de la zone (ou du pays) dans le total des touristes en 2012
(en %)</t>
  </si>
  <si>
    <t>Part de la zone (ou du pays) dans le total des excursionnistes en 2012
(en %)</t>
  </si>
  <si>
    <t>Part des touristes parmi les visiteurs de la zone (ou du pays) en 2012
(en %)</t>
  </si>
  <si>
    <t>Part des excursionnistes parmi les visiteurs de la zone 
(ou du pays) en 2012
(en %)</t>
  </si>
  <si>
    <r>
      <t xml:space="preserve">         Union européenne (27) </t>
    </r>
    <r>
      <rPr>
        <vertAlign val="superscript"/>
        <sz val="8"/>
        <rFont val="Arial"/>
        <family val="2"/>
      </rPr>
      <t>(1)</t>
    </r>
  </si>
  <si>
    <r>
      <t xml:space="preserve">         Zone euro (17)</t>
    </r>
    <r>
      <rPr>
        <vertAlign val="superscript"/>
        <sz val="8"/>
        <rFont val="Arial"/>
        <family val="2"/>
      </rPr>
      <t xml:space="preserve"> </t>
    </r>
  </si>
  <si>
    <t>Note : le total est supérieur à 100% en raison de la pratique de plusieurs activités.</t>
  </si>
  <si>
    <t xml:space="preserve">Zone ou pays de résidence </t>
  </si>
  <si>
    <t>Évolution 2012/2009 de la part de l'hébergement marchand 
(en points de %)</t>
  </si>
  <si>
    <t>Hébergement marchand
(en %)</t>
  </si>
  <si>
    <t>Hébergement non marchand
(en %)</t>
  </si>
  <si>
    <t xml:space="preserve">        Chine</t>
  </si>
  <si>
    <t xml:space="preserve">        Japon</t>
  </si>
  <si>
    <r>
      <t xml:space="preserve">       Union européenne (27) </t>
    </r>
    <r>
      <rPr>
        <vertAlign val="superscript"/>
        <sz val="10"/>
        <rFont val="Arial"/>
        <family val="2"/>
      </rPr>
      <t>(1)</t>
    </r>
  </si>
  <si>
    <t xml:space="preserve">       Zone euro (17) </t>
  </si>
  <si>
    <t>Région</t>
  </si>
  <si>
    <t>Solde 
2012 (p)</t>
  </si>
  <si>
    <r>
      <t>(2)</t>
    </r>
    <r>
      <rPr>
        <sz val="10"/>
        <rFont val="Arial"/>
        <family val="0"/>
      </rPr>
      <t xml:space="preserve"> La Croatie a intégré l'Union européenne le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0"/>
      </rPr>
      <t xml:space="preserve"> juillet 2013.</t>
    </r>
  </si>
  <si>
    <t>r : révisé</t>
  </si>
  <si>
    <t>p : provisoire</t>
  </si>
  <si>
    <t>Abréviations</t>
  </si>
  <si>
    <t>sd : semi-définitif</t>
  </si>
  <si>
    <t>d : définitif</t>
  </si>
  <si>
    <r>
      <t>(1)</t>
    </r>
    <r>
      <rPr>
        <sz val="8"/>
        <rFont val="Arial"/>
        <family val="2"/>
      </rPr>
      <t xml:space="preserve"> Non compris la Croatie, le pays ayant intégré l'Union européenne le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juillet 2013.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</si>
</sst>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#,##0.0"/>
    <numFmt numFmtId="168" formatCode="#,##0&quot; &quot;;\-\ #,##0&quot; &quot;"/>
    <numFmt numFmtId="169" formatCode="#,##0\ &quot;Eur&quot;;\-#,##0\ &quot;Eur&quot;"/>
    <numFmt numFmtId="170" formatCode="#,##0\ &quot;Eur&quot;;[Red]\-#,##0\ &quot;Eur&quot;"/>
    <numFmt numFmtId="171" formatCode="#,##0.00\ &quot;Eur&quot;;\-#,##0.00\ &quot;Eur&quot;"/>
    <numFmt numFmtId="172" formatCode="#,##0.00\ &quot;Eur&quot;;[Red]\-#,##0.00\ &quot;Eur&quot;"/>
    <numFmt numFmtId="173" formatCode="_-* #,##0\ &quot;Eur&quot;_-;\-* #,##0\ &quot;Eur&quot;_-;_-* &quot;-&quot;\ &quot;Eur&quot;_-;_-@_-"/>
    <numFmt numFmtId="174" formatCode="_-* #,##0\ _E_u_r_-;\-* #,##0\ _E_u_r_-;_-* &quot;-&quot;\ _E_u_r_-;_-@_-"/>
    <numFmt numFmtId="175" formatCode="_-* #,##0.00\ &quot;Eur&quot;_-;\-* #,##0.00\ &quot;Eur&quot;_-;_-* &quot;-&quot;??\ &quot;Eur&quot;_-;_-@_-"/>
    <numFmt numFmtId="176" formatCode="_-* #,##0.00\ _E_u_r_-;\-* #,##0.00\ _E_u_r_-;_-* &quot;-&quot;??\ _E_u_r_-;_-@_-"/>
    <numFmt numFmtId="177" formatCode="#,##0\ &quot;F&quot;;\-#,##0\ &quot;F&quot;"/>
    <numFmt numFmtId="178" formatCode="#,##0\ &quot;F&quot;;[Red]\-#,##0\ &quot;F&quot;"/>
    <numFmt numFmtId="179" formatCode="#,##0.00\ &quot;F&quot;;\-#,##0.00\ &quot;F&quot;"/>
    <numFmt numFmtId="180" formatCode="#,##0.00\ &quot;F&quot;;[Red]\-#,##0.00\ &quot;F&quot;"/>
    <numFmt numFmtId="181" formatCode="_-* #,##0\ &quot;F&quot;_-;\-* #,##0\ &quot;F&quot;_-;_-* &quot;-&quot;\ &quot;F&quot;_-;_-@_-"/>
    <numFmt numFmtId="182" formatCode="_-* #,##0\ _F_-;\-* #,##0\ _F_-;_-* &quot;-&quot;\ _F_-;_-@_-"/>
    <numFmt numFmtId="183" formatCode="_-* #,##0.00\ &quot;F&quot;_-;\-* #,##0.00\ &quot;F&quot;_-;_-* &quot;-&quot;??\ &quot;F&quot;_-;_-@_-"/>
    <numFmt numFmtId="184" formatCode="_-* #,##0.00\ _F_-;\-* #,##0.00\ _F_-;_-* &quot;-&quot;??\ _F_-;_-@_-"/>
    <numFmt numFmtId="185" formatCode="0.0%"/>
    <numFmt numFmtId="186" formatCode="_-* #,##0.000\ _€_-;\-* #,##0.000\ _€_-;_-* &quot;-&quot;??\ _€_-;_-@_-"/>
    <numFmt numFmtId="187" formatCode="_-* #,##0.0\ _€_-;\-* #,##0.0\ _€_-;_-* &quot;-&quot;??\ _€_-;_-@_-"/>
    <numFmt numFmtId="188" formatCode="0.000000"/>
    <numFmt numFmtId="189" formatCode="0.00000"/>
    <numFmt numFmtId="190" formatCode="0.0000"/>
    <numFmt numFmtId="191" formatCode="0.000"/>
    <numFmt numFmtId="192" formatCode="_-* #,##0\ _€_-;\-* #,##0\ _€_-;_-* &quot;-&quot;??\ _€_-;_-@_-"/>
    <numFmt numFmtId="193" formatCode="_-* #,##0.0\ _€_-;\-* #,##0.0\ _€_-;_-* &quot;-&quot;?\ _€_-;_-@_-"/>
    <numFmt numFmtId="194" formatCode="00000"/>
    <numFmt numFmtId="195" formatCode="#,##0.000"/>
    <numFmt numFmtId="196" formatCode="_-* #,##0.0000\ _€_-;\-* #,##0.0000\ _€_-;_-* &quot;-&quot;??\ _€_-;_-@_-"/>
    <numFmt numFmtId="197" formatCode="0.000%"/>
    <numFmt numFmtId="198" formatCode="0.0000%"/>
    <numFmt numFmtId="199" formatCode="0.00000%"/>
    <numFmt numFmtId="200" formatCode="0.00000000"/>
    <numFmt numFmtId="201" formatCode="0.0000000"/>
    <numFmt numFmtId="202" formatCode="#,##0.0000"/>
    <numFmt numFmtId="203" formatCode="#,##0.00000"/>
    <numFmt numFmtId="204" formatCode="#,##0.000000"/>
    <numFmt numFmtId="205" formatCode="#,##0.0000000"/>
    <numFmt numFmtId="206" formatCode="[$€-2]\ #,##0.0"/>
    <numFmt numFmtId="207" formatCode="[$€-2]\ #,##0.00"/>
    <numFmt numFmtId="208" formatCode="[$€-2]\ #,##0"/>
    <numFmt numFmtId="209" formatCode="#,##0.0\ &quot;F&quot;"/>
    <numFmt numFmtId="210" formatCode="#,##0.00\ &quot;F&quot;"/>
    <numFmt numFmtId="211" formatCode="#,##0\ &quot;F&quot;"/>
    <numFmt numFmtId="212" formatCode="_-* #,##0.00000\ _€_-;\-* #,##0.00000\ _€_-;_-* &quot;-&quot;??\ _€_-;_-@_-"/>
    <numFmt numFmtId="213" formatCode="_-* #,##0.000000\ _€_-;\-* #,##0.000000\ _€_-;_-* &quot;-&quot;??\ _€_-;_-@_-"/>
  </numFmts>
  <fonts count="80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8"/>
      <name val="MS Sans Serif"/>
      <family val="2"/>
    </font>
    <font>
      <sz val="10"/>
      <color indexed="8"/>
      <name val="Calibri"/>
      <family val="2"/>
    </font>
    <font>
      <sz val="9.2"/>
      <color indexed="8"/>
      <name val="Arial"/>
      <family val="2"/>
    </font>
    <font>
      <sz val="15.75"/>
      <color indexed="8"/>
      <name val="Arial"/>
      <family val="2"/>
    </font>
    <font>
      <b/>
      <i/>
      <sz val="10"/>
      <name val="Arial"/>
      <family val="2"/>
    </font>
    <font>
      <sz val="9.75"/>
      <color indexed="8"/>
      <name val="Arial"/>
      <family val="2"/>
    </font>
    <font>
      <sz val="8.95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1.75"/>
      <color indexed="8"/>
      <name val="Arial"/>
      <family val="2"/>
    </font>
    <font>
      <b/>
      <sz val="12"/>
      <color indexed="8"/>
      <name val="Calibri"/>
      <family val="2"/>
    </font>
    <font>
      <sz val="1"/>
      <name val="Arial"/>
      <family val="2"/>
    </font>
    <font>
      <sz val="1.25"/>
      <name val="Arial"/>
      <family val="0"/>
    </font>
    <font>
      <b/>
      <sz val="1.25"/>
      <name val="Arial"/>
      <family val="0"/>
    </font>
    <font>
      <b/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color indexed="23"/>
      <name val="Courier New"/>
      <family val="3"/>
    </font>
    <font>
      <sz val="10"/>
      <name val="Courier New"/>
      <family val="3"/>
    </font>
    <font>
      <b/>
      <sz val="10"/>
      <color indexed="9"/>
      <name val="Arial"/>
      <family val="2"/>
    </font>
    <font>
      <b/>
      <sz val="10"/>
      <name val="Courier New"/>
      <family val="3"/>
    </font>
    <font>
      <sz val="8"/>
      <name val="Courier New"/>
      <family val="3"/>
    </font>
    <font>
      <b/>
      <i/>
      <sz val="10"/>
      <color indexed="60"/>
      <name val="Courier New"/>
      <family val="3"/>
    </font>
    <font>
      <i/>
      <sz val="10"/>
      <color indexed="12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i/>
      <u val="single"/>
      <sz val="8"/>
      <color indexed="8"/>
      <name val="Arial"/>
      <family val="2"/>
    </font>
    <font>
      <sz val="12"/>
      <name val="Times New Roman"/>
      <family val="1"/>
    </font>
    <font>
      <sz val="9"/>
      <name val="Verdana"/>
      <family val="2"/>
    </font>
    <font>
      <sz val="10"/>
      <color indexed="21"/>
      <name val="Courier New"/>
      <family val="3"/>
    </font>
    <font>
      <sz val="10"/>
      <color indexed="17"/>
      <name val="Courier New"/>
      <family val="3"/>
    </font>
    <font>
      <i/>
      <sz val="9"/>
      <color indexed="60"/>
      <name val="Verdana"/>
      <family val="2"/>
    </font>
    <font>
      <sz val="9"/>
      <color indexed="32"/>
      <name val="Verdana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b/>
      <sz val="10"/>
      <color indexed="21"/>
      <name val="Courier New"/>
      <family val="3"/>
    </font>
    <font>
      <b/>
      <sz val="10"/>
      <color indexed="17"/>
      <name val="Courier New"/>
      <family val="3"/>
    </font>
    <font>
      <b/>
      <i/>
      <sz val="9"/>
      <color indexed="60"/>
      <name val="Verdana"/>
      <family val="2"/>
    </font>
    <font>
      <b/>
      <sz val="9"/>
      <color indexed="32"/>
      <name val="Verdana"/>
      <family val="2"/>
    </font>
    <font>
      <b/>
      <sz val="9"/>
      <color indexed="12"/>
      <name val="Verdana"/>
      <family val="2"/>
    </font>
    <font>
      <b/>
      <sz val="9"/>
      <name val="Arial"/>
      <family val="2"/>
    </font>
    <font>
      <sz val="10"/>
      <color indexed="27"/>
      <name val="Arial"/>
      <family val="2"/>
    </font>
    <font>
      <sz val="10"/>
      <color indexed="4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41"/>
        <bgColor indexed="14"/>
      </patternFill>
    </fill>
    <fill>
      <patternFill patternType="mediumGray">
        <fgColor indexed="44"/>
        <bgColor indexed="45"/>
      </patternFill>
    </fill>
    <fill>
      <patternFill patternType="mediumGray">
        <fgColor indexed="9"/>
        <bgColor indexed="45"/>
      </patternFill>
    </fill>
    <fill>
      <patternFill patternType="mediumGray">
        <fgColor indexed="9"/>
        <bgColor indexed="43"/>
      </patternFill>
    </fill>
    <fill>
      <patternFill patternType="solid">
        <fgColor indexed="43"/>
        <bgColor indexed="64"/>
      </patternFill>
    </fill>
    <fill>
      <patternFill patternType="mediumGray">
        <fgColor indexed="9"/>
        <bgColor indexed="17"/>
      </patternFill>
    </fill>
    <fill>
      <patternFill patternType="solid">
        <fgColor indexed="17"/>
        <bgColor indexed="64"/>
      </patternFill>
    </fill>
    <fill>
      <patternFill patternType="darkGray">
        <fgColor indexed="9"/>
        <bgColor indexed="42"/>
      </patternFill>
    </fill>
    <fill>
      <patternFill patternType="darkGray">
        <fgColor indexed="9"/>
        <bgColor indexed="50"/>
      </patternFill>
    </fill>
    <fill>
      <patternFill patternType="darkGray">
        <fgColor indexed="9"/>
        <bgColor indexed="11"/>
      </patternFill>
    </fill>
    <fill>
      <patternFill patternType="darkGray">
        <fgColor indexed="50"/>
        <bgColor indexed="17"/>
      </patternFill>
    </fill>
    <fill>
      <patternFill patternType="mediumGray">
        <fgColor indexed="9"/>
        <bgColor indexed="50"/>
      </patternFill>
    </fill>
    <fill>
      <patternFill patternType="mediumGray">
        <fgColor indexed="9"/>
        <bgColor indexed="41"/>
      </patternFill>
    </fill>
    <fill>
      <patternFill patternType="lightGray">
        <fgColor indexed="9"/>
        <bgColor indexed="29"/>
      </patternFill>
    </fill>
    <fill>
      <patternFill patternType="mediumGray">
        <fgColor indexed="9"/>
        <bgColor indexed="29"/>
      </patternFill>
    </fill>
    <fill>
      <patternFill patternType="lightGray">
        <fgColor indexed="9"/>
        <bgColor indexed="49"/>
      </patternFill>
    </fill>
    <fill>
      <patternFill patternType="mediumGray">
        <fgColor indexed="9"/>
        <bgColor indexed="49"/>
      </patternFill>
    </fill>
    <fill>
      <patternFill patternType="mediumGray">
        <fgColor indexed="9"/>
        <bgColor indexed="55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52"/>
      </patternFill>
    </fill>
    <fill>
      <patternFill patternType="mediumGray">
        <fgColor indexed="9"/>
        <bgColor indexed="51"/>
      </patternFill>
    </fill>
    <fill>
      <patternFill patternType="mediumGray">
        <fgColor indexed="9"/>
        <b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46"/>
      </patternFill>
    </fill>
    <fill>
      <patternFill patternType="mediumGray">
        <fgColor indexed="9"/>
        <bgColor indexed="40"/>
      </patternFill>
    </fill>
    <fill>
      <patternFill patternType="mediumGray">
        <fgColor indexed="9"/>
        <bgColor indexed="31"/>
      </patternFill>
    </fill>
    <fill>
      <patternFill patternType="mediumGray">
        <fgColor indexed="9"/>
        <bgColor indexed="44"/>
      </patternFill>
    </fill>
    <fill>
      <patternFill patternType="solid">
        <fgColor indexed="57"/>
        <bgColor indexed="64"/>
      </patternFill>
    </fill>
    <fill>
      <patternFill patternType="mediumGray">
        <fgColor indexed="22"/>
        <bgColor indexed="31"/>
      </patternFill>
    </fill>
    <fill>
      <patternFill patternType="mediumGray">
        <fgColor indexed="22"/>
        <bgColor indexed="44"/>
      </patternFill>
    </fill>
    <fill>
      <patternFill patternType="mediumGray">
        <fgColor indexed="15"/>
        <bgColor indexed="27"/>
      </patternFill>
    </fill>
    <fill>
      <patternFill patternType="solid">
        <fgColor indexed="42"/>
        <bgColor indexed="64"/>
      </patternFill>
    </fill>
    <fill>
      <patternFill patternType="mediumGray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Dashed">
        <color indexed="29"/>
      </left>
      <right style="mediumDashed">
        <color indexed="29"/>
      </right>
      <top style="mediumDashed">
        <color indexed="29"/>
      </top>
      <bottom style="mediumDashed">
        <color indexed="29"/>
      </bottom>
    </border>
    <border diagonalUp="1" diagonalDown="1">
      <left style="mediumDashed"/>
      <right style="mediumDashed"/>
      <top style="mediumDashed"/>
      <bottom style="mediumDashed"/>
      <diagonal style="thick">
        <color indexed="29"/>
      </diagonal>
    </border>
    <border diagonalUp="1" diagonalDown="1">
      <left style="mediumDashed"/>
      <right style="mediumDashed"/>
      <top style="mediumDashed"/>
      <bottom style="mediumDashed"/>
      <diagonal style="thick">
        <color indexed="57"/>
      </diagonal>
    </border>
    <border>
      <left style="mediumDashed">
        <color indexed="57"/>
      </left>
      <right style="mediumDashed">
        <color indexed="57"/>
      </right>
      <top style="mediumDashed">
        <color indexed="57"/>
      </top>
      <bottom style="mediumDashed">
        <color indexed="57"/>
      </bottom>
    </border>
    <border>
      <left style="double">
        <color indexed="41"/>
      </left>
      <right style="double">
        <color indexed="41"/>
      </right>
      <top style="double">
        <color indexed="41"/>
      </top>
      <bottom style="double">
        <color indexed="41"/>
      </bottom>
    </border>
    <border>
      <left style="thin"/>
      <right style="dotted"/>
      <top style="thin"/>
      <bottom style="thin"/>
    </border>
    <border>
      <left>
        <color indexed="63"/>
      </left>
      <right style="double"/>
      <top style="thin"/>
      <bottom style="thin"/>
    </border>
    <border diagonalUp="1" diagonalDown="1">
      <left style="double"/>
      <right style="double"/>
      <top style="double"/>
      <bottom style="double"/>
      <diagonal style="thick"/>
    </border>
    <border>
      <left style="double"/>
      <right style="double"/>
      <top style="double"/>
      <bottom style="double"/>
    </border>
    <border diagonalUp="1" diagonalDown="1">
      <left style="mediumDashDot"/>
      <right style="mediumDashDot"/>
      <top style="mediumDashDot"/>
      <bottom style="mediumDashDot"/>
      <diagonal style="thick"/>
    </border>
    <border>
      <left style="mediumDashDot"/>
      <right style="mediumDashDot"/>
      <top style="mediumDashDot"/>
      <bottom style="mediumDashDot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>
        <color indexed="63"/>
      </bottom>
    </border>
    <border diagonalUp="1" diagonalDown="1">
      <left>
        <color indexed="63"/>
      </left>
      <right style="dashDot"/>
      <top style="dashDot"/>
      <bottom style="dashDot"/>
      <diagonal style="thick"/>
    </border>
    <border>
      <left style="dashDot"/>
      <right>
        <color indexed="63"/>
      </right>
      <top style="dashDot"/>
      <bottom style="dashDot"/>
    </border>
    <border diagonalUp="1" diagonalDown="1">
      <left style="dashed"/>
      <right style="dashed"/>
      <top>
        <color indexed="63"/>
      </top>
      <bottom>
        <color indexed="63"/>
      </bottom>
      <diagonal style="thick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50" fillId="20" borderId="3">
      <alignment horizontal="center" vertical="center"/>
      <protection/>
    </xf>
    <xf numFmtId="49" fontId="51" fillId="21" borderId="4">
      <alignment horizontal="center" vertical="center" wrapText="1"/>
      <protection/>
    </xf>
    <xf numFmtId="49" fontId="51" fillId="22" borderId="5">
      <alignment horizontal="center" vertical="center" wrapText="1"/>
      <protection/>
    </xf>
    <xf numFmtId="49" fontId="51" fillId="23" borderId="5">
      <alignment horizontal="center" vertical="center" wrapText="1"/>
      <protection/>
    </xf>
    <xf numFmtId="49" fontId="51" fillId="23" borderId="6">
      <alignment horizontal="center" vertical="center" wrapText="1"/>
      <protection/>
    </xf>
    <xf numFmtId="49" fontId="51" fillId="22" borderId="6">
      <alignment horizontal="center" vertical="center" wrapText="1"/>
      <protection/>
    </xf>
    <xf numFmtId="49" fontId="51" fillId="21" borderId="7">
      <alignment horizontal="center" vertical="center" wrapText="1"/>
      <protection/>
    </xf>
    <xf numFmtId="0" fontId="52" fillId="17" borderId="8">
      <alignment horizontal="left" vertical="center"/>
      <protection/>
    </xf>
    <xf numFmtId="0" fontId="53" fillId="24" borderId="9">
      <alignment horizontal="center" vertical="center"/>
      <protection/>
    </xf>
    <xf numFmtId="0" fontId="54" fillId="25" borderId="10">
      <alignment horizontal="left" vertical="top" wrapText="1"/>
      <protection/>
    </xf>
    <xf numFmtId="49" fontId="51" fillId="26" borderId="11">
      <alignment vertical="center" wrapText="1"/>
      <protection/>
    </xf>
    <xf numFmtId="49" fontId="51" fillId="27" borderId="11">
      <alignment wrapText="1"/>
      <protection/>
    </xf>
    <xf numFmtId="49" fontId="51" fillId="28" borderId="12">
      <alignment wrapText="1"/>
      <protection/>
    </xf>
    <xf numFmtId="49" fontId="51" fillId="29" borderId="11">
      <alignment vertical="center" wrapText="1"/>
      <protection/>
    </xf>
    <xf numFmtId="49" fontId="51" fillId="30" borderId="11">
      <alignment wrapText="1"/>
      <protection/>
    </xf>
    <xf numFmtId="49" fontId="51" fillId="31" borderId="11">
      <alignment vertical="center" wrapText="1"/>
      <protection/>
    </xf>
    <xf numFmtId="49" fontId="51" fillId="32" borderId="11">
      <alignment vertical="center" wrapText="1"/>
      <protection/>
    </xf>
    <xf numFmtId="49" fontId="51" fillId="33" borderId="13">
      <alignment vertical="center" wrapText="1"/>
      <protection/>
    </xf>
    <xf numFmtId="49" fontId="55" fillId="34" borderId="14">
      <alignment vertical="center" wrapText="1" shrinkToFit="1"/>
      <protection/>
    </xf>
    <xf numFmtId="49" fontId="56" fillId="34" borderId="14">
      <alignment vertical="center" wrapText="1"/>
      <protection/>
    </xf>
    <xf numFmtId="49" fontId="51" fillId="35" borderId="14">
      <alignment vertical="center" wrapText="1"/>
      <protection/>
    </xf>
    <xf numFmtId="49" fontId="56" fillId="36" borderId="14">
      <alignment vertical="center" wrapText="1" shrinkToFit="1"/>
      <protection/>
    </xf>
    <xf numFmtId="49" fontId="51" fillId="37" borderId="14">
      <alignment vertical="center" wrapText="1"/>
      <protection/>
    </xf>
    <xf numFmtId="49" fontId="57" fillId="38" borderId="15">
      <alignment vertical="center" wrapText="1"/>
      <protection/>
    </xf>
    <xf numFmtId="0" fontId="58" fillId="39" borderId="16">
      <alignment horizontal="left" vertical="center" wrapText="1"/>
      <protection/>
    </xf>
    <xf numFmtId="49" fontId="51" fillId="16" borderId="17">
      <alignment vertical="center" wrapText="1"/>
      <protection/>
    </xf>
    <xf numFmtId="49" fontId="51" fillId="40" borderId="17">
      <alignment vertical="center" wrapText="1"/>
      <protection/>
    </xf>
    <xf numFmtId="49" fontId="51" fillId="12" borderId="17">
      <alignment vertical="center" wrapText="1"/>
      <protection/>
    </xf>
    <xf numFmtId="49" fontId="51" fillId="41" borderId="17">
      <alignment vertical="center" wrapText="1"/>
      <protection/>
    </xf>
    <xf numFmtId="49" fontId="51" fillId="42" borderId="17">
      <alignment vertical="center" wrapText="1"/>
      <protection/>
    </xf>
    <xf numFmtId="0" fontId="0" fillId="43" borderId="18" applyNumberFormat="0" applyFont="0" applyAlignment="0" applyProtection="0"/>
    <xf numFmtId="0" fontId="14" fillId="5" borderId="1" applyNumberFormat="0" applyAlignment="0" applyProtection="0"/>
    <xf numFmtId="44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44" borderId="0" applyNumberFormat="0" applyBorder="0">
      <alignment horizontal="right"/>
      <protection locked="0"/>
    </xf>
    <xf numFmtId="0" fontId="59" fillId="44" borderId="0" applyNumberFormat="0" applyBorder="0">
      <alignment horizontal="right"/>
      <protection locked="0"/>
    </xf>
    <xf numFmtId="0" fontId="60" fillId="44" borderId="0" applyNumberFormat="0" applyBorder="0">
      <alignment horizontal="right"/>
      <protection locked="0"/>
    </xf>
    <xf numFmtId="0" fontId="61" fillId="44" borderId="0" applyNumberFormat="0" applyBorder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20" borderId="19" applyNumberFormat="0" applyAlignment="0" applyProtection="0"/>
    <xf numFmtId="0" fontId="62" fillId="0" borderId="0" applyNumberFormat="0" applyFill="0" applyBorder="0" applyAlignment="0" applyProtection="0"/>
    <xf numFmtId="167" fontId="63" fillId="45" borderId="20">
      <alignment vertical="center"/>
      <protection/>
    </xf>
    <xf numFmtId="4" fontId="63" fillId="45" borderId="20">
      <alignment vertical="center"/>
      <protection/>
    </xf>
    <xf numFmtId="195" fontId="63" fillId="45" borderId="20">
      <alignment vertical="center"/>
      <protection/>
    </xf>
    <xf numFmtId="202" fontId="63" fillId="45" borderId="20">
      <alignment vertical="center"/>
      <protection/>
    </xf>
    <xf numFmtId="3" fontId="63" fillId="45" borderId="20">
      <alignment vertical="center"/>
      <protection/>
    </xf>
    <xf numFmtId="206" fontId="64" fillId="45" borderId="20">
      <alignment vertical="center"/>
      <protection/>
    </xf>
    <xf numFmtId="207" fontId="64" fillId="45" borderId="20">
      <alignment vertical="center"/>
      <protection/>
    </xf>
    <xf numFmtId="208" fontId="64" fillId="45" borderId="20">
      <alignment vertical="center"/>
      <protection/>
    </xf>
    <xf numFmtId="209" fontId="65" fillId="45" borderId="20">
      <alignment vertical="center"/>
      <protection/>
    </xf>
    <xf numFmtId="210" fontId="65" fillId="45" borderId="20">
      <alignment vertical="center"/>
      <protection/>
    </xf>
    <xf numFmtId="211" fontId="65" fillId="45" borderId="20">
      <alignment vertical="center"/>
      <protection/>
    </xf>
    <xf numFmtId="185" fontId="66" fillId="45" borderId="20">
      <alignment vertical="center"/>
      <protection/>
    </xf>
    <xf numFmtId="10" fontId="66" fillId="45" borderId="20">
      <alignment vertical="center"/>
      <protection/>
    </xf>
    <xf numFmtId="9" fontId="66" fillId="45" borderId="20">
      <alignment vertical="center"/>
      <protection/>
    </xf>
    <xf numFmtId="0" fontId="67" fillId="45" borderId="20">
      <alignment vertical="center"/>
      <protection/>
    </xf>
    <xf numFmtId="0" fontId="68" fillId="45" borderId="20">
      <alignment horizontal="left" vertical="center"/>
      <protection/>
    </xf>
    <xf numFmtId="167" fontId="69" fillId="46" borderId="20">
      <alignment vertical="center"/>
      <protection/>
    </xf>
    <xf numFmtId="4" fontId="69" fillId="46" borderId="20">
      <alignment vertical="center"/>
      <protection/>
    </xf>
    <xf numFmtId="195" fontId="69" fillId="46" borderId="20">
      <alignment vertical="center"/>
      <protection/>
    </xf>
    <xf numFmtId="202" fontId="69" fillId="46" borderId="20">
      <alignment vertical="center"/>
      <protection/>
    </xf>
    <xf numFmtId="3" fontId="69" fillId="46" borderId="20">
      <alignment vertical="center"/>
      <protection/>
    </xf>
    <xf numFmtId="206" fontId="70" fillId="46" borderId="20">
      <alignment vertical="center"/>
      <protection/>
    </xf>
    <xf numFmtId="207" fontId="70" fillId="46" borderId="20">
      <alignment vertical="center"/>
      <protection/>
    </xf>
    <xf numFmtId="208" fontId="70" fillId="46" borderId="20">
      <alignment vertical="center"/>
      <protection/>
    </xf>
    <xf numFmtId="209" fontId="71" fillId="46" borderId="20">
      <alignment vertical="center"/>
      <protection/>
    </xf>
    <xf numFmtId="210" fontId="71" fillId="46" borderId="20">
      <alignment vertical="center"/>
      <protection/>
    </xf>
    <xf numFmtId="211" fontId="71" fillId="46" borderId="20">
      <alignment vertical="center"/>
      <protection/>
    </xf>
    <xf numFmtId="185" fontId="72" fillId="46" borderId="20">
      <alignment vertical="center"/>
      <protection/>
    </xf>
    <xf numFmtId="10" fontId="72" fillId="46" borderId="20">
      <alignment vertical="center"/>
      <protection/>
    </xf>
    <xf numFmtId="9" fontId="72" fillId="46" borderId="20">
      <alignment vertical="center"/>
      <protection/>
    </xf>
    <xf numFmtId="0" fontId="73" fillId="46" borderId="20">
      <alignment vertical="center"/>
      <protection/>
    </xf>
    <xf numFmtId="0" fontId="74" fillId="46" borderId="20">
      <alignment horizontal="left" vertical="center"/>
      <protection/>
    </xf>
    <xf numFmtId="167" fontId="63" fillId="47" borderId="21">
      <alignment vertical="center"/>
      <protection/>
    </xf>
    <xf numFmtId="4" fontId="63" fillId="47" borderId="21">
      <alignment vertical="center"/>
      <protection/>
    </xf>
    <xf numFmtId="195" fontId="63" fillId="47" borderId="21">
      <alignment vertical="center"/>
      <protection/>
    </xf>
    <xf numFmtId="202" fontId="63" fillId="47" borderId="21">
      <alignment vertical="center"/>
      <protection/>
    </xf>
    <xf numFmtId="3" fontId="63" fillId="47" borderId="21">
      <alignment vertical="center"/>
      <protection/>
    </xf>
    <xf numFmtId="206" fontId="64" fillId="47" borderId="21">
      <alignment vertical="center"/>
      <protection/>
    </xf>
    <xf numFmtId="207" fontId="64" fillId="47" borderId="21">
      <alignment vertical="center"/>
      <protection/>
    </xf>
    <xf numFmtId="208" fontId="64" fillId="47" borderId="21">
      <alignment vertical="center"/>
      <protection/>
    </xf>
    <xf numFmtId="209" fontId="65" fillId="47" borderId="21">
      <alignment vertical="center"/>
      <protection/>
    </xf>
    <xf numFmtId="210" fontId="65" fillId="47" borderId="21">
      <alignment vertical="center"/>
      <protection/>
    </xf>
    <xf numFmtId="211" fontId="65" fillId="47" borderId="21">
      <alignment vertical="center"/>
      <protection/>
    </xf>
    <xf numFmtId="185" fontId="66" fillId="47" borderId="21">
      <alignment vertical="center"/>
      <protection/>
    </xf>
    <xf numFmtId="10" fontId="66" fillId="47" borderId="21">
      <alignment vertical="center"/>
      <protection/>
    </xf>
    <xf numFmtId="9" fontId="66" fillId="47" borderId="21">
      <alignment vertical="center"/>
      <protection/>
    </xf>
    <xf numFmtId="0" fontId="67" fillId="47" borderId="21">
      <alignment vertical="center"/>
      <protection/>
    </xf>
    <xf numFmtId="0" fontId="68" fillId="47" borderId="21">
      <alignment horizontal="left" vertical="center"/>
      <protection/>
    </xf>
    <xf numFmtId="167" fontId="69" fillId="48" borderId="21">
      <alignment vertical="center"/>
      <protection/>
    </xf>
    <xf numFmtId="4" fontId="69" fillId="48" borderId="21">
      <alignment vertical="center"/>
      <protection/>
    </xf>
    <xf numFmtId="195" fontId="69" fillId="48" borderId="21">
      <alignment vertical="center"/>
      <protection/>
    </xf>
    <xf numFmtId="202" fontId="69" fillId="48" borderId="21">
      <alignment vertical="center"/>
      <protection/>
    </xf>
    <xf numFmtId="3" fontId="69" fillId="48" borderId="21">
      <alignment vertical="center"/>
      <protection/>
    </xf>
    <xf numFmtId="206" fontId="70" fillId="48" borderId="21">
      <alignment vertical="center"/>
      <protection/>
    </xf>
    <xf numFmtId="207" fontId="70" fillId="48" borderId="21">
      <alignment vertical="center"/>
      <protection/>
    </xf>
    <xf numFmtId="208" fontId="70" fillId="48" borderId="21">
      <alignment vertical="center"/>
      <protection/>
    </xf>
    <xf numFmtId="209" fontId="71" fillId="48" borderId="21">
      <alignment vertical="center"/>
      <protection/>
    </xf>
    <xf numFmtId="210" fontId="71" fillId="48" borderId="21">
      <alignment vertical="center"/>
      <protection/>
    </xf>
    <xf numFmtId="211" fontId="71" fillId="48" borderId="21">
      <alignment vertical="center"/>
      <protection/>
    </xf>
    <xf numFmtId="185" fontId="72" fillId="48" borderId="21">
      <alignment vertical="center"/>
      <protection/>
    </xf>
    <xf numFmtId="10" fontId="72" fillId="48" borderId="21">
      <alignment vertical="center"/>
      <protection/>
    </xf>
    <xf numFmtId="9" fontId="72" fillId="48" borderId="21">
      <alignment vertical="center"/>
      <protection/>
    </xf>
    <xf numFmtId="0" fontId="73" fillId="48" borderId="21">
      <alignment vertical="center"/>
      <protection/>
    </xf>
    <xf numFmtId="0" fontId="74" fillId="48" borderId="21">
      <alignment horizontal="left" vertical="center"/>
      <protection/>
    </xf>
    <xf numFmtId="0" fontId="0" fillId="49" borderId="22" applyBorder="0">
      <alignment horizontal="left" vertical="center"/>
      <protection/>
    </xf>
    <xf numFmtId="49" fontId="0" fillId="35" borderId="17">
      <alignment vertical="center" wrapText="1"/>
      <protection/>
    </xf>
    <xf numFmtId="0" fontId="0" fillId="15" borderId="17">
      <alignment horizontal="left" vertical="center" wrapText="1"/>
      <protection/>
    </xf>
    <xf numFmtId="0" fontId="3" fillId="15" borderId="17">
      <alignment horizontal="left" vertical="center" wrapText="1"/>
      <protection/>
    </xf>
    <xf numFmtId="0" fontId="0" fillId="50" borderId="17">
      <alignment horizontal="left" vertical="center" wrapText="1"/>
      <protection/>
    </xf>
    <xf numFmtId="0" fontId="75" fillId="51" borderId="17">
      <alignment horizontal="left" vertical="center" wrapText="1"/>
      <protection/>
    </xf>
    <xf numFmtId="49" fontId="76" fillId="52" borderId="23">
      <alignment vertical="center"/>
      <protection/>
    </xf>
    <xf numFmtId="0" fontId="26" fillId="52" borderId="24">
      <alignment horizontal="left" vertical="center" wrapText="1"/>
      <protection/>
    </xf>
    <xf numFmtId="49" fontId="0" fillId="39" borderId="25">
      <alignment vertical="center" wrapText="1"/>
      <protection/>
    </xf>
    <xf numFmtId="0" fontId="0" fillId="16" borderId="17">
      <alignment horizontal="left" vertical="center" wrapText="1"/>
      <protection/>
    </xf>
    <xf numFmtId="0" fontId="0" fillId="40" borderId="17">
      <alignment horizontal="left" vertical="center" wrapText="1"/>
      <protection/>
    </xf>
    <xf numFmtId="0" fontId="0" fillId="12" borderId="17">
      <alignment horizontal="left" vertical="center" wrapText="1"/>
      <protection/>
    </xf>
    <xf numFmtId="0" fontId="0" fillId="41" borderId="17">
      <alignment horizontal="left" vertical="center" wrapText="1"/>
      <protection/>
    </xf>
    <xf numFmtId="0" fontId="0" fillId="42" borderId="17">
      <alignment horizontal="left" vertical="center" wrapText="1"/>
      <protection/>
    </xf>
    <xf numFmtId="49" fontId="77" fillId="53" borderId="23">
      <alignment vertical="center"/>
      <protection/>
    </xf>
    <xf numFmtId="0" fontId="26" fillId="54" borderId="24">
      <alignment horizontal="left" vertical="center" wrapText="1"/>
      <protection/>
    </xf>
    <xf numFmtId="49" fontId="76" fillId="9" borderId="23">
      <alignment vertical="center"/>
      <protection/>
    </xf>
    <xf numFmtId="0" fontId="26" fillId="9" borderId="24">
      <alignment horizontal="left" vertical="center" wrapText="1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44" borderId="0" applyNumberFormat="0" applyBorder="0">
      <alignment horizontal="center"/>
      <protection locked="0"/>
    </xf>
    <xf numFmtId="0" fontId="78" fillId="44" borderId="0" applyNumberFormat="0" applyBorder="0">
      <alignment horizontal="center"/>
      <protection locked="0"/>
    </xf>
    <xf numFmtId="0" fontId="28" fillId="44" borderId="0" applyNumberFormat="0" applyBorder="0">
      <alignment horizontal="left"/>
      <protection locked="0"/>
    </xf>
    <xf numFmtId="0" fontId="28" fillId="44" borderId="0" applyNumberFormat="0" applyBorder="0">
      <alignment horizontal="left"/>
      <protection locked="0"/>
    </xf>
    <xf numFmtId="0" fontId="79" fillId="44" borderId="0" applyNumberFormat="0" applyBorder="0">
      <alignment horizontal="left"/>
      <protection locked="0"/>
    </xf>
    <xf numFmtId="0" fontId="21" fillId="0" borderId="26" applyNumberFormat="0" applyFill="0" applyAlignment="0" applyProtection="0"/>
    <xf numFmtId="0" fontId="22" fillId="0" borderId="27" applyNumberFormat="0" applyFill="0" applyAlignment="0" applyProtection="0"/>
    <xf numFmtId="0" fontId="23" fillId="0" borderId="2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9" applyNumberFormat="0" applyFill="0" applyAlignment="0" applyProtection="0"/>
    <xf numFmtId="0" fontId="27" fillId="44" borderId="0" applyNumberFormat="0" applyBorder="0">
      <alignment/>
      <protection locked="0"/>
    </xf>
    <xf numFmtId="0" fontId="27" fillId="44" borderId="0" applyNumberFormat="0" applyBorder="0">
      <alignment/>
      <protection locked="0"/>
    </xf>
    <xf numFmtId="0" fontId="25" fillId="55" borderId="30" applyNumberFormat="0" applyAlignment="0" applyProtection="0"/>
  </cellStyleXfs>
  <cellXfs count="357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108">
      <alignment/>
      <protection/>
    </xf>
    <xf numFmtId="164" fontId="5" fillId="0" borderId="0" xfId="108" applyNumberFormat="1">
      <alignment/>
      <protection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108" applyBorder="1">
      <alignment/>
      <protection/>
    </xf>
    <xf numFmtId="0" fontId="5" fillId="0" borderId="0" xfId="107" applyBorder="1">
      <alignment/>
      <protection/>
    </xf>
    <xf numFmtId="3" fontId="5" fillId="0" borderId="0" xfId="108" applyNumberFormat="1" applyBorder="1">
      <alignment/>
      <protection/>
    </xf>
    <xf numFmtId="0" fontId="5" fillId="0" borderId="0" xfId="108" applyFont="1" applyBorder="1" applyAlignment="1">
      <alignment horizontal="left"/>
      <protection/>
    </xf>
    <xf numFmtId="168" fontId="7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5" fillId="0" borderId="0" xfId="108" applyFont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108" applyFont="1" applyAlignment="1">
      <alignment horizontal="right"/>
      <protection/>
    </xf>
    <xf numFmtId="0" fontId="0" fillId="0" borderId="0" xfId="109">
      <alignment/>
      <protection/>
    </xf>
    <xf numFmtId="0" fontId="0" fillId="0" borderId="32" xfId="0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30" fillId="0" borderId="0" xfId="81" applyFont="1" applyFill="1" applyAlignment="1" applyProtection="1">
      <alignment/>
      <protection/>
    </xf>
    <xf numFmtId="3" fontId="29" fillId="0" borderId="0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7" fontId="4" fillId="0" borderId="0" xfId="0" applyNumberFormat="1" applyFont="1" applyBorder="1" applyAlignment="1">
      <alignment/>
    </xf>
    <xf numFmtId="0" fontId="32" fillId="0" borderId="0" xfId="111" applyFont="1" applyBorder="1" applyAlignment="1">
      <alignment wrapText="1"/>
      <protection/>
    </xf>
    <xf numFmtId="164" fontId="32" fillId="0" borderId="0" xfId="111" applyNumberFormat="1" applyFont="1" applyBorder="1">
      <alignment/>
      <protection/>
    </xf>
    <xf numFmtId="0" fontId="31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109" applyFont="1" applyBorder="1">
      <alignment/>
      <protection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8" fillId="0" borderId="0" xfId="108" applyFont="1">
      <alignment/>
      <protection/>
    </xf>
    <xf numFmtId="0" fontId="30" fillId="0" borderId="0" xfId="90" applyFill="1" applyAlignment="1" applyProtection="1">
      <alignment/>
      <protection/>
    </xf>
    <xf numFmtId="0" fontId="30" fillId="0" borderId="0" xfId="86" applyFill="1" applyAlignment="1" applyProtection="1">
      <alignment/>
      <protection/>
    </xf>
    <xf numFmtId="0" fontId="30" fillId="0" borderId="0" xfId="85" applyFill="1" applyAlignment="1" applyProtection="1">
      <alignment/>
      <protection/>
    </xf>
    <xf numFmtId="0" fontId="30" fillId="0" borderId="0" xfId="89" applyFill="1" applyAlignment="1" applyProtection="1">
      <alignment/>
      <protection/>
    </xf>
    <xf numFmtId="0" fontId="30" fillId="0" borderId="0" xfId="87" applyFill="1" applyAlignment="1" applyProtection="1">
      <alignment/>
      <protection/>
    </xf>
    <xf numFmtId="0" fontId="4" fillId="0" borderId="0" xfId="0" applyFont="1" applyAlignment="1">
      <alignment/>
    </xf>
    <xf numFmtId="0" fontId="30" fillId="0" borderId="0" xfId="84" applyFill="1" applyAlignment="1" applyProtection="1">
      <alignment/>
      <protection/>
    </xf>
    <xf numFmtId="0" fontId="30" fillId="0" borderId="0" xfId="91" applyFill="1" applyAlignment="1" applyProtection="1">
      <alignment/>
      <protection/>
    </xf>
    <xf numFmtId="0" fontId="30" fillId="0" borderId="0" xfId="93" applyFill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3" fontId="3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92" fontId="0" fillId="0" borderId="0" xfId="0" applyNumberFormat="1" applyAlignment="1">
      <alignment/>
    </xf>
    <xf numFmtId="0" fontId="0" fillId="0" borderId="0" xfId="0" applyFill="1" applyAlignment="1">
      <alignment/>
    </xf>
    <xf numFmtId="0" fontId="30" fillId="0" borderId="0" xfId="88" applyFill="1" applyAlignment="1" applyProtection="1">
      <alignment/>
      <protection/>
    </xf>
    <xf numFmtId="0" fontId="0" fillId="0" borderId="34" xfId="0" applyBorder="1" applyAlignment="1">
      <alignment/>
    </xf>
    <xf numFmtId="0" fontId="7" fillId="0" borderId="0" xfId="0" applyFont="1" applyAlignment="1">
      <alignment/>
    </xf>
    <xf numFmtId="0" fontId="0" fillId="0" borderId="33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0" fillId="0" borderId="36" xfId="109" applyFont="1" applyBorder="1">
      <alignment/>
      <protection/>
    </xf>
    <xf numFmtId="0" fontId="0" fillId="0" borderId="35" xfId="109" applyFont="1" applyBorder="1">
      <alignment/>
      <protection/>
    </xf>
    <xf numFmtId="0" fontId="4" fillId="0" borderId="0" xfId="0" applyFont="1" applyAlignment="1">
      <alignment wrapText="1"/>
    </xf>
    <xf numFmtId="192" fontId="0" fillId="0" borderId="0" xfId="99" applyNumberFormat="1" applyAlignment="1">
      <alignment/>
    </xf>
    <xf numFmtId="192" fontId="0" fillId="0" borderId="0" xfId="0" applyNumberFormat="1" applyBorder="1" applyAlignment="1">
      <alignment/>
    </xf>
    <xf numFmtId="192" fontId="0" fillId="0" borderId="0" xfId="99" applyNumberFormat="1" applyBorder="1" applyAlignment="1">
      <alignment/>
    </xf>
    <xf numFmtId="192" fontId="0" fillId="0" borderId="0" xfId="0" applyNumberFormat="1" applyFill="1" applyBorder="1" applyAlignment="1">
      <alignment/>
    </xf>
    <xf numFmtId="192" fontId="0" fillId="0" borderId="0" xfId="99" applyNumberFormat="1" applyFill="1" applyBorder="1" applyAlignment="1">
      <alignment/>
    </xf>
    <xf numFmtId="192" fontId="5" fillId="0" borderId="0" xfId="99" applyNumberFormat="1" applyAlignment="1">
      <alignment/>
    </xf>
    <xf numFmtId="16" fontId="0" fillId="0" borderId="0" xfId="0" applyNumberFormat="1" applyBorder="1" applyAlignment="1">
      <alignment/>
    </xf>
    <xf numFmtId="185" fontId="0" fillId="0" borderId="0" xfId="112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5" fillId="0" borderId="0" xfId="107" applyFont="1" applyFill="1" applyBorder="1">
      <alignment/>
      <protection/>
    </xf>
    <xf numFmtId="3" fontId="31" fillId="0" borderId="0" xfId="0" applyNumberFormat="1" applyFont="1" applyFill="1" applyBorder="1" applyAlignment="1">
      <alignment/>
    </xf>
    <xf numFmtId="167" fontId="3" fillId="0" borderId="0" xfId="99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99" applyNumberFormat="1" applyFont="1" applyFill="1" applyBorder="1" applyAlignment="1">
      <alignment vertical="center" wrapText="1"/>
    </xf>
    <xf numFmtId="3" fontId="3" fillId="0" borderId="0" xfId="99" applyNumberFormat="1" applyFont="1" applyFill="1" applyBorder="1" applyAlignment="1">
      <alignment horizontal="center" vertical="center" wrapText="1"/>
    </xf>
    <xf numFmtId="167" fontId="0" fillId="0" borderId="0" xfId="99" applyNumberFormat="1" applyFill="1" applyBorder="1" applyAlignment="1">
      <alignment/>
    </xf>
    <xf numFmtId="192" fontId="0" fillId="0" borderId="0" xfId="99" applyNumberFormat="1" applyFont="1" applyFill="1" applyBorder="1" applyAlignment="1">
      <alignment/>
    </xf>
    <xf numFmtId="187" fontId="0" fillId="0" borderId="0" xfId="99" applyNumberFormat="1" applyFill="1" applyBorder="1" applyAlignment="1">
      <alignment/>
    </xf>
    <xf numFmtId="0" fontId="0" fillId="0" borderId="0" xfId="0" applyBorder="1" applyAlignment="1">
      <alignment wrapText="1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27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/>
    </xf>
    <xf numFmtId="0" fontId="30" fillId="0" borderId="0" xfId="92" applyFill="1" applyAlignment="1" applyProtection="1">
      <alignment/>
      <protection/>
    </xf>
    <xf numFmtId="0" fontId="0" fillId="0" borderId="35" xfId="0" applyFill="1" applyBorder="1" applyAlignment="1">
      <alignment/>
    </xf>
    <xf numFmtId="0" fontId="26" fillId="0" borderId="0" xfId="0" applyFont="1" applyFill="1" applyAlignment="1">
      <alignment/>
    </xf>
    <xf numFmtId="0" fontId="3" fillId="20" borderId="37" xfId="0" applyFont="1" applyFill="1" applyBorder="1" applyAlignment="1">
      <alignment/>
    </xf>
    <xf numFmtId="0" fontId="0" fillId="20" borderId="38" xfId="0" applyFill="1" applyBorder="1" applyAlignment="1">
      <alignment/>
    </xf>
    <xf numFmtId="0" fontId="47" fillId="0" borderId="0" xfId="0" applyFont="1" applyFill="1" applyAlignment="1">
      <alignment/>
    </xf>
    <xf numFmtId="0" fontId="49" fillId="0" borderId="0" xfId="0" applyFont="1" applyAlignment="1">
      <alignment/>
    </xf>
    <xf numFmtId="0" fontId="3" fillId="20" borderId="17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192" fontId="3" fillId="0" borderId="0" xfId="0" applyNumberFormat="1" applyFont="1" applyBorder="1" applyAlignment="1">
      <alignment/>
    </xf>
    <xf numFmtId="20" fontId="0" fillId="0" borderId="0" xfId="0" applyNumberFormat="1" applyAlignment="1">
      <alignment/>
    </xf>
    <xf numFmtId="0" fontId="3" fillId="20" borderId="35" xfId="0" applyFont="1" applyFill="1" applyBorder="1" applyAlignment="1">
      <alignment/>
    </xf>
    <xf numFmtId="0" fontId="3" fillId="20" borderId="35" xfId="0" applyFont="1" applyFill="1" applyBorder="1" applyAlignment="1">
      <alignment/>
    </xf>
    <xf numFmtId="0" fontId="7" fillId="0" borderId="0" xfId="0" applyFont="1" applyAlignment="1">
      <alignment/>
    </xf>
    <xf numFmtId="3" fontId="32" fillId="0" borderId="0" xfId="110" applyNumberFormat="1" applyFont="1" applyBorder="1" quotePrefix="1">
      <alignment/>
      <protection/>
    </xf>
    <xf numFmtId="167" fontId="4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92" fontId="0" fillId="0" borderId="0" xfId="0" applyNumberFormat="1" applyFill="1" applyAlignment="1">
      <alignment/>
    </xf>
    <xf numFmtId="187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4" fontId="30" fillId="0" borderId="0" xfId="94" applyNumberFormat="1" applyFill="1" applyAlignment="1" applyProtection="1">
      <alignment/>
      <protection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92" fontId="0" fillId="0" borderId="41" xfId="0" applyNumberFormat="1" applyBorder="1" applyAlignment="1">
      <alignment/>
    </xf>
    <xf numFmtId="192" fontId="0" fillId="56" borderId="0" xfId="0" applyNumberFormat="1" applyFill="1" applyAlignment="1">
      <alignment/>
    </xf>
    <xf numFmtId="192" fontId="0" fillId="0" borderId="0" xfId="99" applyNumberFormat="1" applyAlignment="1">
      <alignment/>
    </xf>
    <xf numFmtId="185" fontId="0" fillId="0" borderId="0" xfId="112" applyNumberFormat="1" applyFill="1" applyBorder="1" applyAlignment="1">
      <alignment/>
    </xf>
    <xf numFmtId="0" fontId="0" fillId="0" borderId="0" xfId="0" applyAlignment="1">
      <alignment/>
    </xf>
    <xf numFmtId="164" fontId="26" fillId="0" borderId="0" xfId="0" applyNumberFormat="1" applyFont="1" applyBorder="1" applyAlignment="1" applyProtection="1">
      <alignment horizontal="right"/>
      <protection locked="0"/>
    </xf>
    <xf numFmtId="164" fontId="36" fillId="0" borderId="0" xfId="0" applyNumberFormat="1" applyFont="1" applyFill="1" applyBorder="1" applyAlignment="1" applyProtection="1">
      <alignment horizontal="right"/>
      <protection locked="0"/>
    </xf>
    <xf numFmtId="0" fontId="0" fillId="0" borderId="36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9" xfId="0" applyFill="1" applyBorder="1" applyAlignment="1">
      <alignment/>
    </xf>
    <xf numFmtId="0" fontId="5" fillId="0" borderId="0" xfId="108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9" xfId="0" applyFont="1" applyFill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3" fontId="0" fillId="0" borderId="17" xfId="99" applyNumberFormat="1" applyFont="1" applyFill="1" applyBorder="1" applyAlignment="1">
      <alignment horizontal="center" vertical="center" wrapText="1"/>
    </xf>
    <xf numFmtId="43" fontId="0" fillId="0" borderId="0" xfId="99" applyFill="1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27" fillId="20" borderId="35" xfId="0" applyFont="1" applyFill="1" applyBorder="1" applyAlignment="1">
      <alignment/>
    </xf>
    <xf numFmtId="0" fontId="0" fillId="0" borderId="37" xfId="0" applyBorder="1" applyAlignment="1">
      <alignment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164" fontId="0" fillId="0" borderId="36" xfId="112" applyNumberFormat="1" applyBorder="1" applyAlignment="1">
      <alignment horizontal="right" indent="3"/>
    </xf>
    <xf numFmtId="164" fontId="0" fillId="0" borderId="35" xfId="112" applyNumberFormat="1" applyBorder="1" applyAlignment="1">
      <alignment horizontal="right" indent="3"/>
    </xf>
    <xf numFmtId="164" fontId="0" fillId="0" borderId="35" xfId="112" applyNumberFormat="1" applyFill="1" applyBorder="1" applyAlignment="1">
      <alignment horizontal="right" indent="3"/>
    </xf>
    <xf numFmtId="164" fontId="0" fillId="0" borderId="40" xfId="112" applyNumberFormat="1" applyBorder="1" applyAlignment="1">
      <alignment horizontal="right" indent="3"/>
    </xf>
    <xf numFmtId="0" fontId="0" fillId="0" borderId="37" xfId="0" applyBorder="1" applyAlignment="1">
      <alignment horizontal="center" vertical="center" wrapText="1"/>
    </xf>
    <xf numFmtId="0" fontId="3" fillId="0" borderId="43" xfId="0" applyFont="1" applyBorder="1" applyAlignment="1">
      <alignment/>
    </xf>
    <xf numFmtId="164" fontId="3" fillId="0" borderId="37" xfId="112" applyNumberFormat="1" applyFont="1" applyBorder="1" applyAlignment="1">
      <alignment horizontal="right" indent="3"/>
    </xf>
    <xf numFmtId="0" fontId="0" fillId="0" borderId="17" xfId="0" applyBorder="1" applyAlignment="1">
      <alignment horizontal="center" vertical="center"/>
    </xf>
    <xf numFmtId="164" fontId="0" fillId="0" borderId="22" xfId="112" applyNumberFormat="1" applyBorder="1" applyAlignment="1">
      <alignment horizontal="right" indent="3"/>
    </xf>
    <xf numFmtId="164" fontId="0" fillId="0" borderId="33" xfId="112" applyNumberFormat="1" applyBorder="1" applyAlignment="1">
      <alignment horizontal="right" indent="3"/>
    </xf>
    <xf numFmtId="164" fontId="0" fillId="0" borderId="33" xfId="112" applyNumberFormat="1" applyFill="1" applyBorder="1" applyAlignment="1">
      <alignment horizontal="right" indent="3"/>
    </xf>
    <xf numFmtId="164" fontId="0" fillId="0" borderId="39" xfId="112" applyNumberFormat="1" applyBorder="1" applyAlignment="1">
      <alignment horizontal="right" indent="3"/>
    </xf>
    <xf numFmtId="164" fontId="3" fillId="0" borderId="17" xfId="112" applyNumberFormat="1" applyFont="1" applyBorder="1" applyAlignment="1">
      <alignment horizontal="right" indent="3"/>
    </xf>
    <xf numFmtId="164" fontId="0" fillId="0" borderId="33" xfId="0" applyNumberFormat="1" applyBorder="1" applyAlignment="1">
      <alignment horizontal="right" indent="2"/>
    </xf>
    <xf numFmtId="164" fontId="0" fillId="0" borderId="39" xfId="0" applyNumberFormat="1" applyBorder="1" applyAlignment="1">
      <alignment horizontal="right" indent="2"/>
    </xf>
    <xf numFmtId="164" fontId="0" fillId="0" borderId="33" xfId="0" applyNumberFormat="1" applyBorder="1" applyAlignment="1">
      <alignment horizontal="right" indent="3"/>
    </xf>
    <xf numFmtId="164" fontId="0" fillId="0" borderId="35" xfId="0" applyNumberFormat="1" applyBorder="1" applyAlignment="1">
      <alignment horizontal="right" indent="3"/>
    </xf>
    <xf numFmtId="164" fontId="0" fillId="0" borderId="39" xfId="0" applyNumberFormat="1" applyBorder="1" applyAlignment="1">
      <alignment horizontal="right" indent="3"/>
    </xf>
    <xf numFmtId="164" fontId="0" fillId="0" borderId="40" xfId="0" applyNumberFormat="1" applyBorder="1" applyAlignment="1">
      <alignment horizontal="right" indent="3"/>
    </xf>
    <xf numFmtId="0" fontId="0" fillId="0" borderId="17" xfId="0" applyFont="1" applyFill="1" applyBorder="1" applyAlignment="1">
      <alignment horizontal="center" vertical="center" wrapText="1"/>
    </xf>
    <xf numFmtId="0" fontId="0" fillId="0" borderId="35" xfId="106" applyFont="1" applyBorder="1">
      <alignment/>
      <protection/>
    </xf>
    <xf numFmtId="0" fontId="3" fillId="0" borderId="37" xfId="106" applyFont="1" applyBorder="1">
      <alignment/>
      <protection/>
    </xf>
    <xf numFmtId="3" fontId="3" fillId="0" borderId="17" xfId="108" applyNumberFormat="1" applyFont="1" applyBorder="1" applyAlignment="1">
      <alignment horizontal="right" indent="2"/>
      <protection/>
    </xf>
    <xf numFmtId="3" fontId="3" fillId="0" borderId="42" xfId="106" applyNumberFormat="1" applyFont="1" applyBorder="1" applyAlignment="1">
      <alignment horizontal="right" indent="2"/>
      <protection/>
    </xf>
    <xf numFmtId="3" fontId="3" fillId="0" borderId="38" xfId="108" applyNumberFormat="1" applyFont="1" applyBorder="1" applyAlignment="1">
      <alignment horizontal="right" indent="2"/>
      <protection/>
    </xf>
    <xf numFmtId="0" fontId="0" fillId="0" borderId="22" xfId="0" applyFont="1" applyBorder="1" applyAlignment="1">
      <alignment/>
    </xf>
    <xf numFmtId="0" fontId="0" fillId="0" borderId="36" xfId="0" applyFont="1" applyFill="1" applyBorder="1" applyAlignment="1">
      <alignment horizontal="right" indent="3"/>
    </xf>
    <xf numFmtId="0" fontId="0" fillId="0" borderId="44" xfId="0" applyFont="1" applyFill="1" applyBorder="1" applyAlignment="1">
      <alignment horizontal="right" indent="3"/>
    </xf>
    <xf numFmtId="0" fontId="0" fillId="0" borderId="33" xfId="0" applyFont="1" applyBorder="1" applyAlignment="1">
      <alignment/>
    </xf>
    <xf numFmtId="0" fontId="0" fillId="0" borderId="35" xfId="0" applyFont="1" applyFill="1" applyBorder="1" applyAlignment="1">
      <alignment horizontal="right" indent="3"/>
    </xf>
    <xf numFmtId="0" fontId="0" fillId="0" borderId="0" xfId="0" applyFont="1" applyFill="1" applyBorder="1" applyAlignment="1">
      <alignment horizontal="right" indent="3"/>
    </xf>
    <xf numFmtId="0" fontId="0" fillId="0" borderId="33" xfId="107" applyFont="1" applyBorder="1">
      <alignment/>
      <protection/>
    </xf>
    <xf numFmtId="0" fontId="0" fillId="0" borderId="40" xfId="0" applyFont="1" applyFill="1" applyBorder="1" applyAlignment="1">
      <alignment horizontal="right" indent="3"/>
    </xf>
    <xf numFmtId="0" fontId="0" fillId="0" borderId="31" xfId="0" applyFont="1" applyFill="1" applyBorder="1" applyAlignment="1">
      <alignment horizontal="right" indent="3"/>
    </xf>
    <xf numFmtId="3" fontId="31" fillId="20" borderId="36" xfId="0" applyNumberFormat="1" applyFont="1" applyFill="1" applyBorder="1" applyAlignment="1">
      <alignment horizontal="right" indent="2"/>
    </xf>
    <xf numFmtId="3" fontId="31" fillId="20" borderId="22" xfId="0" applyNumberFormat="1" applyFont="1" applyFill="1" applyBorder="1" applyAlignment="1">
      <alignment horizontal="right" indent="2"/>
    </xf>
    <xf numFmtId="3" fontId="31" fillId="20" borderId="44" xfId="0" applyNumberFormat="1" applyFont="1" applyFill="1" applyBorder="1" applyAlignment="1">
      <alignment horizontal="right" indent="2"/>
    </xf>
    <xf numFmtId="3" fontId="4" fillId="0" borderId="35" xfId="0" applyNumberFormat="1" applyFont="1" applyFill="1" applyBorder="1" applyAlignment="1">
      <alignment horizontal="right" indent="2"/>
    </xf>
    <xf numFmtId="3" fontId="4" fillId="0" borderId="33" xfId="0" applyNumberFormat="1" applyFont="1" applyFill="1" applyBorder="1" applyAlignment="1">
      <alignment horizontal="right" indent="2"/>
    </xf>
    <xf numFmtId="3" fontId="4" fillId="0" borderId="0" xfId="0" applyNumberFormat="1" applyFont="1" applyFill="1" applyBorder="1" applyAlignment="1">
      <alignment horizontal="right" indent="2"/>
    </xf>
    <xf numFmtId="3" fontId="31" fillId="20" borderId="35" xfId="0" applyNumberFormat="1" applyFont="1" applyFill="1" applyBorder="1" applyAlignment="1">
      <alignment horizontal="right" indent="2"/>
    </xf>
    <xf numFmtId="3" fontId="31" fillId="20" borderId="33" xfId="0" applyNumberFormat="1" applyFont="1" applyFill="1" applyBorder="1" applyAlignment="1">
      <alignment horizontal="right" indent="2"/>
    </xf>
    <xf numFmtId="3" fontId="31" fillId="20" borderId="0" xfId="0" applyNumberFormat="1" applyFont="1" applyFill="1" applyBorder="1" applyAlignment="1">
      <alignment horizontal="right" indent="2"/>
    </xf>
    <xf numFmtId="3" fontId="4" fillId="0" borderId="40" xfId="0" applyNumberFormat="1" applyFont="1" applyFill="1" applyBorder="1" applyAlignment="1">
      <alignment horizontal="right" indent="2"/>
    </xf>
    <xf numFmtId="3" fontId="4" fillId="0" borderId="39" xfId="0" applyNumberFormat="1" applyFont="1" applyFill="1" applyBorder="1" applyAlignment="1">
      <alignment horizontal="right" indent="2"/>
    </xf>
    <xf numFmtId="3" fontId="4" fillId="0" borderId="31" xfId="0" applyNumberFormat="1" applyFont="1" applyFill="1" applyBorder="1" applyAlignment="1">
      <alignment horizontal="right" indent="2"/>
    </xf>
    <xf numFmtId="164" fontId="31" fillId="20" borderId="22" xfId="0" applyNumberFormat="1" applyFont="1" applyFill="1" applyBorder="1" applyAlignment="1">
      <alignment horizontal="right" indent="2"/>
    </xf>
    <xf numFmtId="164" fontId="4" fillId="0" borderId="33" xfId="0" applyNumberFormat="1" applyFont="1" applyFill="1" applyBorder="1" applyAlignment="1">
      <alignment horizontal="right" indent="2"/>
    </xf>
    <xf numFmtId="164" fontId="31" fillId="20" borderId="33" xfId="0" applyNumberFormat="1" applyFont="1" applyFill="1" applyBorder="1" applyAlignment="1">
      <alignment horizontal="right" indent="2"/>
    </xf>
    <xf numFmtId="164" fontId="4" fillId="0" borderId="39" xfId="0" applyNumberFormat="1" applyFont="1" applyFill="1" applyBorder="1" applyAlignment="1">
      <alignment horizontal="right" indent="2"/>
    </xf>
    <xf numFmtId="164" fontId="31" fillId="20" borderId="22" xfId="0" applyNumberFormat="1" applyFont="1" applyFill="1" applyBorder="1" applyAlignment="1">
      <alignment horizontal="right" indent="3"/>
    </xf>
    <xf numFmtId="164" fontId="4" fillId="0" borderId="33" xfId="0" applyNumberFormat="1" applyFont="1" applyFill="1" applyBorder="1" applyAlignment="1">
      <alignment horizontal="right" indent="3"/>
    </xf>
    <xf numFmtId="164" fontId="31" fillId="20" borderId="33" xfId="0" applyNumberFormat="1" applyFont="1" applyFill="1" applyBorder="1" applyAlignment="1">
      <alignment horizontal="right" indent="3"/>
    </xf>
    <xf numFmtId="164" fontId="4" fillId="0" borderId="39" xfId="0" applyNumberFormat="1" applyFont="1" applyFill="1" applyBorder="1" applyAlignment="1">
      <alignment horizontal="right" indent="3"/>
    </xf>
    <xf numFmtId="164" fontId="31" fillId="20" borderId="22" xfId="0" applyNumberFormat="1" applyFont="1" applyFill="1" applyBorder="1" applyAlignment="1">
      <alignment horizontal="right" indent="4"/>
    </xf>
    <xf numFmtId="164" fontId="4" fillId="0" borderId="33" xfId="0" applyNumberFormat="1" applyFont="1" applyFill="1" applyBorder="1" applyAlignment="1">
      <alignment horizontal="right" indent="4"/>
    </xf>
    <xf numFmtId="164" fontId="31" fillId="20" borderId="33" xfId="0" applyNumberFormat="1" applyFont="1" applyFill="1" applyBorder="1" applyAlignment="1">
      <alignment horizontal="right" indent="4"/>
    </xf>
    <xf numFmtId="164" fontId="4" fillId="0" borderId="39" xfId="0" applyNumberFormat="1" applyFont="1" applyFill="1" applyBorder="1" applyAlignment="1">
      <alignment horizontal="right" indent="4"/>
    </xf>
    <xf numFmtId="0" fontId="31" fillId="20" borderId="35" xfId="0" applyFont="1" applyFill="1" applyBorder="1" applyAlignment="1">
      <alignment/>
    </xf>
    <xf numFmtId="0" fontId="31" fillId="20" borderId="35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64" fontId="4" fillId="20" borderId="33" xfId="0" applyNumberFormat="1" applyFont="1" applyFill="1" applyBorder="1" applyAlignment="1">
      <alignment horizontal="right" indent="2"/>
    </xf>
    <xf numFmtId="164" fontId="31" fillId="0" borderId="39" xfId="0" applyNumberFormat="1" applyFont="1" applyFill="1" applyBorder="1" applyAlignment="1">
      <alignment horizontal="right" indent="2"/>
    </xf>
    <xf numFmtId="0" fontId="31" fillId="20" borderId="33" xfId="0" applyFont="1" applyFill="1" applyBorder="1" applyAlignment="1">
      <alignment/>
    </xf>
    <xf numFmtId="0" fontId="0" fillId="0" borderId="44" xfId="0" applyFont="1" applyFill="1" applyBorder="1" applyAlignment="1">
      <alignment horizontal="right" indent="4"/>
    </xf>
    <xf numFmtId="0" fontId="0" fillId="0" borderId="0" xfId="0" applyFont="1" applyFill="1" applyBorder="1" applyAlignment="1">
      <alignment horizontal="right" indent="4"/>
    </xf>
    <xf numFmtId="0" fontId="0" fillId="0" borderId="31" xfId="0" applyFont="1" applyFill="1" applyBorder="1" applyAlignment="1">
      <alignment horizontal="right" indent="4"/>
    </xf>
    <xf numFmtId="0" fontId="0" fillId="0" borderId="22" xfId="0" applyFont="1" applyFill="1" applyBorder="1" applyAlignment="1">
      <alignment horizontal="right" indent="5"/>
    </xf>
    <xf numFmtId="0" fontId="0" fillId="0" borderId="33" xfId="0" applyFont="1" applyFill="1" applyBorder="1" applyAlignment="1">
      <alignment horizontal="right" indent="5"/>
    </xf>
    <xf numFmtId="0" fontId="0" fillId="0" borderId="39" xfId="0" applyFont="1" applyFill="1" applyBorder="1" applyAlignment="1">
      <alignment horizontal="right" indent="5"/>
    </xf>
    <xf numFmtId="0" fontId="0" fillId="0" borderId="45" xfId="0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67" fontId="0" fillId="0" borderId="22" xfId="0" applyNumberFormat="1" applyFont="1" applyBorder="1" applyAlignment="1">
      <alignment horizontal="right" indent="3"/>
    </xf>
    <xf numFmtId="167" fontId="0" fillId="0" borderId="33" xfId="0" applyNumberFormat="1" applyFont="1" applyBorder="1" applyAlignment="1">
      <alignment horizontal="right" indent="3"/>
    </xf>
    <xf numFmtId="167" fontId="0" fillId="0" borderId="33" xfId="0" applyNumberFormat="1" applyFont="1" applyFill="1" applyBorder="1" applyAlignment="1">
      <alignment horizontal="right" indent="3"/>
    </xf>
    <xf numFmtId="167" fontId="0" fillId="0" borderId="22" xfId="0" applyNumberFormat="1" applyFont="1" applyBorder="1" applyAlignment="1">
      <alignment horizontal="right" indent="4"/>
    </xf>
    <xf numFmtId="167" fontId="0" fillId="0" borderId="33" xfId="0" applyNumberFormat="1" applyFont="1" applyBorder="1" applyAlignment="1">
      <alignment horizontal="right" indent="4"/>
    </xf>
    <xf numFmtId="167" fontId="0" fillId="0" borderId="33" xfId="0" applyNumberFormat="1" applyFont="1" applyFill="1" applyBorder="1" applyAlignment="1">
      <alignment horizontal="right" indent="4"/>
    </xf>
    <xf numFmtId="164" fontId="0" fillId="0" borderId="35" xfId="0" applyNumberFormat="1" applyFont="1" applyFill="1" applyBorder="1" applyAlignment="1">
      <alignment horizontal="right" indent="4"/>
    </xf>
    <xf numFmtId="164" fontId="0" fillId="0" borderId="39" xfId="0" applyNumberFormat="1" applyFont="1" applyFill="1" applyBorder="1" applyAlignment="1">
      <alignment horizontal="right" indent="3"/>
    </xf>
    <xf numFmtId="164" fontId="0" fillId="0" borderId="46" xfId="0" applyNumberFormat="1" applyFont="1" applyFill="1" applyBorder="1" applyAlignment="1">
      <alignment horizontal="right" indent="3"/>
    </xf>
    <xf numFmtId="0" fontId="3" fillId="0" borderId="17" xfId="111" applyFont="1" applyBorder="1" applyAlignment="1">
      <alignment wrapText="1"/>
      <protection/>
    </xf>
    <xf numFmtId="164" fontId="3" fillId="0" borderId="17" xfId="111" applyNumberFormat="1" applyFont="1" applyBorder="1" applyAlignment="1">
      <alignment horizontal="right" indent="4"/>
      <protection/>
    </xf>
    <xf numFmtId="164" fontId="3" fillId="0" borderId="17" xfId="111" applyNumberFormat="1" applyFont="1" applyBorder="1" applyAlignment="1">
      <alignment horizontal="right" indent="3"/>
      <protection/>
    </xf>
    <xf numFmtId="0" fontId="0" fillId="0" borderId="17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17" xfId="0" applyNumberFormat="1" applyFont="1" applyBorder="1" applyAlignment="1">
      <alignment/>
    </xf>
    <xf numFmtId="164" fontId="0" fillId="0" borderId="22" xfId="0" applyNumberFormat="1" applyFont="1" applyBorder="1" applyAlignment="1">
      <alignment horizontal="right" indent="3"/>
    </xf>
    <xf numFmtId="164" fontId="0" fillId="0" borderId="33" xfId="0" applyNumberFormat="1" applyFont="1" applyBorder="1" applyAlignment="1">
      <alignment horizontal="right" indent="3"/>
    </xf>
    <xf numFmtId="0" fontId="0" fillId="0" borderId="37" xfId="0" applyFont="1" applyFill="1" applyBorder="1" applyAlignment="1">
      <alignment horizontal="left" vertical="center" wrapText="1"/>
    </xf>
    <xf numFmtId="192" fontId="0" fillId="0" borderId="33" xfId="99" applyNumberFormat="1" applyFont="1" applyFill="1" applyBorder="1" applyAlignment="1">
      <alignment/>
    </xf>
    <xf numFmtId="192" fontId="0" fillId="0" borderId="33" xfId="99" applyNumberFormat="1" applyFont="1" applyBorder="1" applyAlignment="1">
      <alignment/>
    </xf>
    <xf numFmtId="192" fontId="0" fillId="0" borderId="39" xfId="99" applyNumberFormat="1" applyFont="1" applyBorder="1" applyAlignment="1">
      <alignment/>
    </xf>
    <xf numFmtId="192" fontId="0" fillId="0" borderId="22" xfId="99" applyNumberFormat="1" applyFont="1" applyFill="1" applyBorder="1" applyAlignment="1">
      <alignment/>
    </xf>
    <xf numFmtId="192" fontId="0" fillId="0" borderId="17" xfId="99" applyNumberFormat="1" applyFont="1" applyBorder="1" applyAlignment="1">
      <alignment vertical="center"/>
    </xf>
    <xf numFmtId="0" fontId="0" fillId="0" borderId="17" xfId="99" applyNumberFormat="1" applyFont="1" applyBorder="1" applyAlignment="1">
      <alignment horizontal="center" vertical="center"/>
    </xf>
    <xf numFmtId="43" fontId="0" fillId="0" borderId="22" xfId="99" applyNumberFormat="1" applyFont="1" applyFill="1" applyBorder="1" applyAlignment="1">
      <alignment horizontal="right" indent="1"/>
    </xf>
    <xf numFmtId="43" fontId="0" fillId="0" borderId="33" xfId="99" applyNumberFormat="1" applyFont="1" applyFill="1" applyBorder="1" applyAlignment="1">
      <alignment horizontal="right" indent="1"/>
    </xf>
    <xf numFmtId="43" fontId="0" fillId="0" borderId="33" xfId="99" applyNumberFormat="1" applyFont="1" applyBorder="1" applyAlignment="1">
      <alignment horizontal="right" indent="1"/>
    </xf>
    <xf numFmtId="43" fontId="0" fillId="0" borderId="39" xfId="99" applyNumberFormat="1" applyFont="1" applyBorder="1" applyAlignment="1">
      <alignment horizontal="right" indent="1"/>
    </xf>
    <xf numFmtId="164" fontId="0" fillId="0" borderId="17" xfId="0" applyNumberFormat="1" applyFont="1" applyBorder="1" applyAlignment="1">
      <alignment horizontal="right" indent="1"/>
    </xf>
    <xf numFmtId="164" fontId="0" fillId="0" borderId="17" xfId="0" applyNumberFormat="1" applyFont="1" applyBorder="1" applyAlignment="1">
      <alignment horizontal="right" indent="2"/>
    </xf>
    <xf numFmtId="164" fontId="3" fillId="20" borderId="17" xfId="0" applyNumberFormat="1" applyFont="1" applyFill="1" applyBorder="1" applyAlignment="1">
      <alignment horizontal="right" indent="2"/>
    </xf>
    <xf numFmtId="164" fontId="0" fillId="0" borderId="17" xfId="0" applyNumberFormat="1" applyFont="1" applyBorder="1" applyAlignment="1" applyProtection="1">
      <alignment horizontal="right" indent="1"/>
      <protection locked="0"/>
    </xf>
    <xf numFmtId="164" fontId="3" fillId="20" borderId="17" xfId="0" applyNumberFormat="1" applyFont="1" applyFill="1" applyBorder="1" applyAlignment="1" applyProtection="1">
      <alignment horizontal="right" indent="1"/>
      <protection locked="0"/>
    </xf>
    <xf numFmtId="164" fontId="0" fillId="0" borderId="17" xfId="0" applyNumberFormat="1" applyFont="1" applyBorder="1" applyAlignment="1" applyProtection="1">
      <alignment horizontal="left" indent="2"/>
      <protection locked="0"/>
    </xf>
    <xf numFmtId="164" fontId="3" fillId="20" borderId="17" xfId="0" applyNumberFormat="1" applyFont="1" applyFill="1" applyBorder="1" applyAlignment="1" applyProtection="1">
      <alignment horizontal="left" indent="2"/>
      <protection locked="0"/>
    </xf>
    <xf numFmtId="164" fontId="3" fillId="0" borderId="17" xfId="0" applyNumberFormat="1" applyFont="1" applyFill="1" applyBorder="1" applyAlignment="1">
      <alignment horizontal="right" indent="1"/>
    </xf>
    <xf numFmtId="0" fontId="0" fillId="0" borderId="17" xfId="0" applyFont="1" applyBorder="1" applyAlignment="1">
      <alignment horizontal="right" indent="1"/>
    </xf>
    <xf numFmtId="164" fontId="3" fillId="0" borderId="17" xfId="0" applyNumberFormat="1" applyFont="1" applyFill="1" applyBorder="1" applyAlignment="1" applyProtection="1">
      <alignment horizontal="right" indent="1"/>
      <protection locked="0"/>
    </xf>
    <xf numFmtId="164" fontId="3" fillId="0" borderId="17" xfId="0" applyNumberFormat="1" applyFont="1" applyBorder="1" applyAlignment="1" applyProtection="1">
      <alignment horizontal="right" indent="1"/>
      <protection locked="0"/>
    </xf>
    <xf numFmtId="0" fontId="3" fillId="0" borderId="37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right" indent="1"/>
    </xf>
    <xf numFmtId="3" fontId="3" fillId="0" borderId="17" xfId="0" applyNumberFormat="1" applyFont="1" applyFill="1" applyBorder="1" applyAlignment="1">
      <alignment horizontal="right" indent="1"/>
    </xf>
    <xf numFmtId="3" fontId="3" fillId="20" borderId="17" xfId="0" applyNumberFormat="1" applyFont="1" applyFill="1" applyBorder="1" applyAlignment="1">
      <alignment horizontal="right" indent="1"/>
    </xf>
    <xf numFmtId="3" fontId="0" fillId="0" borderId="33" xfId="0" applyNumberFormat="1" applyFont="1" applyFill="1" applyBorder="1" applyAlignment="1">
      <alignment horizontal="right" indent="1"/>
    </xf>
    <xf numFmtId="3" fontId="0" fillId="0" borderId="33" xfId="0" applyNumberFormat="1" applyFill="1" applyBorder="1" applyAlignment="1">
      <alignment horizontal="right" indent="1"/>
    </xf>
    <xf numFmtId="3" fontId="0" fillId="0" borderId="39" xfId="0" applyNumberFormat="1" applyFill="1" applyBorder="1" applyAlignment="1">
      <alignment horizontal="right" indent="1"/>
    </xf>
    <xf numFmtId="3" fontId="3" fillId="0" borderId="33" xfId="0" applyNumberFormat="1" applyFont="1" applyFill="1" applyBorder="1" applyAlignment="1">
      <alignment horizontal="right" indent="1"/>
    </xf>
    <xf numFmtId="0" fontId="3" fillId="0" borderId="3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0" fillId="0" borderId="0" xfId="81" applyFont="1" applyFill="1" applyBorder="1" applyAlignment="1" applyProtection="1">
      <alignment horizontal="left" vertical="center"/>
      <protection/>
    </xf>
    <xf numFmtId="3" fontId="30" fillId="0" borderId="0" xfId="81" applyNumberFormat="1" applyFont="1" applyFill="1" applyBorder="1" applyAlignment="1" applyProtection="1">
      <alignment horizontal="left" vertical="center"/>
      <protection/>
    </xf>
    <xf numFmtId="167" fontId="3" fillId="20" borderId="47" xfId="99" applyNumberFormat="1" applyFont="1" applyFill="1" applyBorder="1" applyAlignment="1">
      <alignment horizontal="right" indent="4"/>
    </xf>
    <xf numFmtId="167" fontId="0" fillId="0" borderId="46" xfId="99" applyNumberFormat="1" applyBorder="1" applyAlignment="1">
      <alignment horizontal="right" indent="4"/>
    </xf>
    <xf numFmtId="167" fontId="3" fillId="20" borderId="46" xfId="99" applyNumberFormat="1" applyFont="1" applyFill="1" applyBorder="1" applyAlignment="1">
      <alignment horizontal="right" indent="4"/>
    </xf>
    <xf numFmtId="167" fontId="0" fillId="0" borderId="48" xfId="99" applyNumberFormat="1" applyBorder="1" applyAlignment="1">
      <alignment horizontal="right" indent="4"/>
    </xf>
    <xf numFmtId="167" fontId="3" fillId="20" borderId="36" xfId="99" applyNumberFormat="1" applyFont="1" applyFill="1" applyBorder="1" applyAlignment="1">
      <alignment horizontal="right" indent="3"/>
    </xf>
    <xf numFmtId="167" fontId="0" fillId="0" borderId="35" xfId="99" applyNumberFormat="1" applyBorder="1" applyAlignment="1">
      <alignment horizontal="right" indent="3"/>
    </xf>
    <xf numFmtId="167" fontId="3" fillId="20" borderId="35" xfId="99" applyNumberFormat="1" applyFont="1" applyFill="1" applyBorder="1" applyAlignment="1">
      <alignment horizontal="right" indent="3"/>
    </xf>
    <xf numFmtId="167" fontId="0" fillId="0" borderId="40" xfId="99" applyNumberFormat="1" applyBorder="1" applyAlignment="1">
      <alignment horizontal="right" indent="3"/>
    </xf>
    <xf numFmtId="167" fontId="3" fillId="20" borderId="22" xfId="99" applyNumberFormat="1" applyFont="1" applyFill="1" applyBorder="1" applyAlignment="1">
      <alignment horizontal="right" indent="3"/>
    </xf>
    <xf numFmtId="167" fontId="0" fillId="0" borderId="33" xfId="99" applyNumberFormat="1" applyBorder="1" applyAlignment="1">
      <alignment horizontal="right" indent="3"/>
    </xf>
    <xf numFmtId="167" fontId="3" fillId="20" borderId="33" xfId="99" applyNumberFormat="1" applyFont="1" applyFill="1" applyBorder="1" applyAlignment="1">
      <alignment horizontal="right" indent="3"/>
    </xf>
    <xf numFmtId="167" fontId="0" fillId="0" borderId="39" xfId="99" applyNumberFormat="1" applyBorder="1" applyAlignment="1">
      <alignment horizontal="right" indent="3"/>
    </xf>
    <xf numFmtId="0" fontId="0" fillId="0" borderId="0" xfId="0" applyFont="1" applyAlignment="1">
      <alignment horizontal="right"/>
    </xf>
    <xf numFmtId="3" fontId="3" fillId="0" borderId="17" xfId="0" applyNumberFormat="1" applyFont="1" applyBorder="1" applyAlignment="1">
      <alignment horizontal="center"/>
    </xf>
    <xf numFmtId="0" fontId="4" fillId="0" borderId="35" xfId="0" applyFont="1" applyFill="1" applyBorder="1" applyAlignment="1">
      <alignment/>
    </xf>
    <xf numFmtId="3" fontId="31" fillId="20" borderId="22" xfId="0" applyNumberFormat="1" applyFont="1" applyFill="1" applyBorder="1" applyAlignment="1">
      <alignment horizontal="right" indent="1"/>
    </xf>
    <xf numFmtId="3" fontId="31" fillId="20" borderId="44" xfId="0" applyNumberFormat="1" applyFont="1" applyFill="1" applyBorder="1" applyAlignment="1">
      <alignment horizontal="right" indent="1"/>
    </xf>
    <xf numFmtId="3" fontId="4" fillId="0" borderId="33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3" fontId="31" fillId="20" borderId="33" xfId="0" applyNumberFormat="1" applyFont="1" applyFill="1" applyBorder="1" applyAlignment="1">
      <alignment horizontal="right" indent="1"/>
    </xf>
    <xf numFmtId="3" fontId="31" fillId="20" borderId="0" xfId="0" applyNumberFormat="1" applyFont="1" applyFill="1" applyBorder="1" applyAlignment="1">
      <alignment horizontal="right" indent="1"/>
    </xf>
    <xf numFmtId="3" fontId="4" fillId="0" borderId="39" xfId="0" applyNumberFormat="1" applyFont="1" applyFill="1" applyBorder="1" applyAlignment="1">
      <alignment horizontal="right" indent="1"/>
    </xf>
    <xf numFmtId="3" fontId="4" fillId="0" borderId="31" xfId="0" applyNumberFormat="1" applyFont="1" applyFill="1" applyBorder="1" applyAlignment="1">
      <alignment horizontal="right" indent="1"/>
    </xf>
    <xf numFmtId="3" fontId="31" fillId="20" borderId="33" xfId="108" applyNumberFormat="1" applyFont="1" applyFill="1" applyBorder="1" applyAlignment="1">
      <alignment horizontal="right" indent="1"/>
      <protection/>
    </xf>
    <xf numFmtId="3" fontId="4" fillId="0" borderId="33" xfId="108" applyNumberFormat="1" applyFont="1" applyBorder="1" applyAlignment="1">
      <alignment horizontal="right" indent="1"/>
      <protection/>
    </xf>
    <xf numFmtId="3" fontId="31" fillId="20" borderId="33" xfId="108" applyNumberFormat="1" applyFont="1" applyFill="1" applyBorder="1" applyAlignment="1">
      <alignment horizontal="right" indent="1"/>
      <protection/>
    </xf>
    <xf numFmtId="3" fontId="4" fillId="0" borderId="39" xfId="108" applyNumberFormat="1" applyFont="1" applyBorder="1" applyAlignment="1">
      <alignment horizontal="right" indent="1"/>
      <protection/>
    </xf>
    <xf numFmtId="0" fontId="4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0" fillId="0" borderId="22" xfId="0" applyNumberFormat="1" applyBorder="1" applyAlignment="1">
      <alignment/>
    </xf>
    <xf numFmtId="164" fontId="0" fillId="0" borderId="22" xfId="0" applyNumberFormat="1" applyBorder="1" applyAlignment="1">
      <alignment horizontal="right" indent="3"/>
    </xf>
    <xf numFmtId="164" fontId="0" fillId="0" borderId="22" xfId="0" applyNumberFormat="1" applyBorder="1" applyAlignment="1">
      <alignment horizontal="right" indent="4"/>
    </xf>
    <xf numFmtId="0" fontId="0" fillId="0" borderId="33" xfId="0" applyNumberFormat="1" applyBorder="1" applyAlignment="1">
      <alignment/>
    </xf>
    <xf numFmtId="164" fontId="0" fillId="0" borderId="33" xfId="0" applyNumberFormat="1" applyBorder="1" applyAlignment="1">
      <alignment horizontal="right" indent="4"/>
    </xf>
    <xf numFmtId="0" fontId="0" fillId="0" borderId="39" xfId="0" applyNumberFormat="1" applyBorder="1" applyAlignment="1">
      <alignment/>
    </xf>
    <xf numFmtId="164" fontId="0" fillId="0" borderId="39" xfId="0" applyNumberFormat="1" applyBorder="1" applyAlignment="1">
      <alignment horizontal="right" indent="4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36" xfId="108" applyFont="1" applyBorder="1" applyAlignment="1">
      <alignment horizontal="center" vertical="center"/>
      <protection/>
    </xf>
    <xf numFmtId="0" fontId="4" fillId="0" borderId="39" xfId="108" applyFont="1" applyBorder="1" applyAlignment="1">
      <alignment horizontal="center" vertical="center"/>
      <protection/>
    </xf>
    <xf numFmtId="0" fontId="4" fillId="0" borderId="2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7" xfId="108" applyFont="1" applyBorder="1" applyAlignment="1">
      <alignment horizontal="center" vertical="center" wrapText="1"/>
      <protection/>
    </xf>
    <xf numFmtId="0" fontId="4" fillId="0" borderId="38" xfId="108" applyFont="1" applyBorder="1" applyAlignment="1">
      <alignment horizontal="center" vertical="center" wrapText="1"/>
      <protection/>
    </xf>
    <xf numFmtId="0" fontId="4" fillId="0" borderId="42" xfId="108" applyFont="1" applyBorder="1" applyAlignment="1">
      <alignment horizontal="center" vertical="center" wrapText="1"/>
      <protection/>
    </xf>
    <xf numFmtId="0" fontId="4" fillId="0" borderId="22" xfId="108" applyFont="1" applyBorder="1" applyAlignment="1">
      <alignment horizontal="center" vertical="center" wrapText="1"/>
      <protection/>
    </xf>
    <xf numFmtId="0" fontId="4" fillId="0" borderId="39" xfId="108" applyFont="1" applyBorder="1" applyAlignment="1">
      <alignment horizontal="center" vertical="center" wrapText="1"/>
      <protection/>
    </xf>
    <xf numFmtId="0" fontId="4" fillId="0" borderId="39" xfId="0" applyFont="1" applyBorder="1" applyAlignment="1">
      <alignment horizontal="center" wrapText="1"/>
    </xf>
    <xf numFmtId="0" fontId="4" fillId="57" borderId="37" xfId="0" applyFont="1" applyFill="1" applyBorder="1" applyAlignment="1">
      <alignment horizontal="center" vertical="center" wrapText="1"/>
    </xf>
    <xf numFmtId="0" fontId="4" fillId="57" borderId="38" xfId="0" applyFont="1" applyFill="1" applyBorder="1" applyAlignment="1">
      <alignment horizontal="center" vertical="center" wrapText="1"/>
    </xf>
    <xf numFmtId="0" fontId="4" fillId="57" borderId="42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right"/>
    </xf>
    <xf numFmtId="0" fontId="3" fillId="0" borderId="3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</cellXfs>
  <cellStyles count="199">
    <cellStyle name="Normal" xfId="0"/>
    <cellStyle name="€ : (converti en EURO)" xfId="15"/>
    <cellStyle name="€ : (formule ECRASEE)" xfId="16"/>
    <cellStyle name="€ : (NON converti)" xfId="17"/>
    <cellStyle name="€ : (passage a l'EURO)" xfId="18"/>
    <cellStyle name="20 % - Accent1" xfId="19"/>
    <cellStyle name="20 % - Accent2" xfId="20"/>
    <cellStyle name="20 % - Accent3" xfId="21"/>
    <cellStyle name="20 % - Accent4" xfId="22"/>
    <cellStyle name="20 % - Accent5" xfId="23"/>
    <cellStyle name="20 % - Accent6" xfId="24"/>
    <cellStyle name="40 % - Accent1" xfId="25"/>
    <cellStyle name="40 % - Accent2" xfId="26"/>
    <cellStyle name="40 % - Accent3" xfId="27"/>
    <cellStyle name="40 % - Accent4" xfId="28"/>
    <cellStyle name="40 % - Accent5" xfId="29"/>
    <cellStyle name="40 % - Accent6" xfId="30"/>
    <cellStyle name="60 % - Accent1" xfId="31"/>
    <cellStyle name="60 % - Accent2" xfId="32"/>
    <cellStyle name="60 % - Accent3" xfId="33"/>
    <cellStyle name="60 % - Accent4" xfId="34"/>
    <cellStyle name="60 % - Accent5" xfId="35"/>
    <cellStyle name="60 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NCLAS,REZONES Y SUS PARTES,DE FUNDICION,DE HIERRO O DE ACERO" xfId="43"/>
    <cellStyle name="Avertissement" xfId="44"/>
    <cellStyle name="Calcul" xfId="45"/>
    <cellStyle name="Cellule liée" xfId="46"/>
    <cellStyle name="classeur | commentaire" xfId="47"/>
    <cellStyle name="classeur | extraction | series | particulier" xfId="48"/>
    <cellStyle name="classeur | extraction | series | quinquenal" xfId="49"/>
    <cellStyle name="classeur | extraction | series | sept dernieres" xfId="50"/>
    <cellStyle name="classeur | extraction | structure | dernier" xfId="51"/>
    <cellStyle name="classeur | extraction | structure | deux derniers" xfId="52"/>
    <cellStyle name="classeur | extraction | structure | particulier" xfId="53"/>
    <cellStyle name="classeur | historique" xfId="54"/>
    <cellStyle name="classeur | note | numero" xfId="55"/>
    <cellStyle name="classeur | note | texte" xfId="56"/>
    <cellStyle name="classeur | periodicite | annee scolaire" xfId="57"/>
    <cellStyle name="classeur | periodicite | annuelle" xfId="58"/>
    <cellStyle name="classeur | periodicite | autre" xfId="59"/>
    <cellStyle name="classeur | periodicite | bimestrielle" xfId="60"/>
    <cellStyle name="classeur | periodicite | mensuelle" xfId="61"/>
    <cellStyle name="classeur | periodicite | semestrielle" xfId="62"/>
    <cellStyle name="classeur | periodicite | trimestrielle" xfId="63"/>
    <cellStyle name="classeur | reference | aucune" xfId="64"/>
    <cellStyle name="classeur | reference | tabl-series compose" xfId="65"/>
    <cellStyle name="classeur | reference | tabl-series simple (particulier)" xfId="66"/>
    <cellStyle name="classeur | reference | tabl-series simple (standard)" xfId="67"/>
    <cellStyle name="classeur | reference | tabl-structure (particulier)" xfId="68"/>
    <cellStyle name="classeur | reference | tabl-structure (standard)" xfId="69"/>
    <cellStyle name="classeur | theme | intitule" xfId="70"/>
    <cellStyle name="classeur | theme | notice explicative" xfId="71"/>
    <cellStyle name="classeur | titre | niveau 1" xfId="72"/>
    <cellStyle name="classeur | titre | niveau 2" xfId="73"/>
    <cellStyle name="classeur | titre | niveau 3" xfId="74"/>
    <cellStyle name="classeur | titre | niveau 4" xfId="75"/>
    <cellStyle name="classeur | titre | niveau 5" xfId="76"/>
    <cellStyle name="Commentaire" xfId="77"/>
    <cellStyle name="Entrée" xfId="78"/>
    <cellStyle name="Euro" xfId="79"/>
    <cellStyle name="Insatisfaisant" xfId="80"/>
    <cellStyle name="Hyperlink" xfId="81"/>
    <cellStyle name="Lien hypertexte 2" xfId="82"/>
    <cellStyle name="Followed Hyperlink" xfId="83"/>
    <cellStyle name="Lien hypertexte_activités" xfId="84"/>
    <cellStyle name="Lien hypertexte_arrivées en transit et à destin" xfId="85"/>
    <cellStyle name="Lien hypertexte_arrivées selon durée" xfId="86"/>
    <cellStyle name="Lien hypertexte_modetransp" xfId="87"/>
    <cellStyle name="Lien hypertexte_nuitées par région de destinat" xfId="88"/>
    <cellStyle name="Lien hypertexte_pro_perso" xfId="89"/>
    <cellStyle name="Lien hypertexte_rang" xfId="90"/>
    <cellStyle name="Lien hypertexte_type d'hébergement" xfId="91"/>
    <cellStyle name="Lien hypertexte_voyages BdP pays" xfId="92"/>
    <cellStyle name="Lien hypertexte_voyages BdP tot" xfId="93"/>
    <cellStyle name="Lien hypertexte_voyages BdP tot (2)" xfId="94"/>
    <cellStyle name="Ligne détail" xfId="95"/>
    <cellStyle name="MEV1" xfId="96"/>
    <cellStyle name="MEV2" xfId="97"/>
    <cellStyle name="MEV3" xfId="98"/>
    <cellStyle name="Comma" xfId="99"/>
    <cellStyle name="Comma [0]" xfId="100"/>
    <cellStyle name="Currency" xfId="101"/>
    <cellStyle name="Currency [0]" xfId="102"/>
    <cellStyle name="Neutre" xfId="103"/>
    <cellStyle name="Normal 2" xfId="104"/>
    <cellStyle name="Normal 3" xfId="105"/>
    <cellStyle name="Normal_duree_sejour_restmde" xfId="106"/>
    <cellStyle name="Normal_Feuil2" xfId="107"/>
    <cellStyle name="Normal_nuitees" xfId="108"/>
    <cellStyle name="Normal_pourvalidation_cor" xfId="109"/>
    <cellStyle name="Normal_propersochloe_6 - le tourisme international en France 2012 PAO" xfId="110"/>
    <cellStyle name="Normal_propersotourex" xfId="111"/>
    <cellStyle name="Percent" xfId="112"/>
    <cellStyle name="Satisfaisant" xfId="113"/>
    <cellStyle name="Sortie" xfId="114"/>
    <cellStyle name="Style 1" xfId="115"/>
    <cellStyle name="tableau | cellule | (normal) | decimal 1" xfId="116"/>
    <cellStyle name="tableau | cellule | (normal) | decimal 2" xfId="117"/>
    <cellStyle name="tableau | cellule | (normal) | decimal 3" xfId="118"/>
    <cellStyle name="tableau | cellule | (normal) | decimal 4" xfId="119"/>
    <cellStyle name="tableau | cellule | (normal) | entier" xfId="120"/>
    <cellStyle name="tableau | cellule | (normal) | euro | decimal 1" xfId="121"/>
    <cellStyle name="tableau | cellule | (normal) | euro | decimal 2" xfId="122"/>
    <cellStyle name="tableau | cellule | (normal) | euro | entier" xfId="123"/>
    <cellStyle name="tableau | cellule | (normal) | franc | decimal 1" xfId="124"/>
    <cellStyle name="tableau | cellule | (normal) | franc | decimal 2" xfId="125"/>
    <cellStyle name="tableau | cellule | (normal) | franc | entier" xfId="126"/>
    <cellStyle name="tableau | cellule | (normal) | pourcentage | decimal 1" xfId="127"/>
    <cellStyle name="tableau | cellule | (normal) | pourcentage | decimal 2" xfId="128"/>
    <cellStyle name="tableau | cellule | (normal) | pourcentage | entier" xfId="129"/>
    <cellStyle name="tableau | cellule | (normal) | standard" xfId="130"/>
    <cellStyle name="tableau | cellule | (normal) | texte" xfId="131"/>
    <cellStyle name="tableau | cellule | (total) | decimal 1" xfId="132"/>
    <cellStyle name="tableau | cellule | (total) | decimal 2" xfId="133"/>
    <cellStyle name="tableau | cellule | (total) | decimal 3" xfId="134"/>
    <cellStyle name="tableau | cellule | (total) | decimal 4" xfId="135"/>
    <cellStyle name="tableau | cellule | (total) | entier" xfId="136"/>
    <cellStyle name="tableau | cellule | (total) | euro | decimal 1" xfId="137"/>
    <cellStyle name="tableau | cellule | (total) | euro | decimal 2" xfId="138"/>
    <cellStyle name="tableau | cellule | (total) | euro | entier" xfId="139"/>
    <cellStyle name="tableau | cellule | (total) | franc | decimal 1" xfId="140"/>
    <cellStyle name="tableau | cellule | (total) | franc | decimal 2" xfId="141"/>
    <cellStyle name="tableau | cellule | (total) | franc | entier" xfId="142"/>
    <cellStyle name="tableau | cellule | (total) | pourcentage | decimal 1" xfId="143"/>
    <cellStyle name="tableau | cellule | (total) | pourcentage | decimal 2" xfId="144"/>
    <cellStyle name="tableau | cellule | (total) | pourcentage | entier" xfId="145"/>
    <cellStyle name="tableau | cellule | (total) | standard" xfId="146"/>
    <cellStyle name="tableau | cellule | (total) | texte" xfId="147"/>
    <cellStyle name="tableau | cellule | normal | decimal 1" xfId="148"/>
    <cellStyle name="tableau | cellule | normal | decimal 2" xfId="149"/>
    <cellStyle name="tableau | cellule | normal | decimal 3" xfId="150"/>
    <cellStyle name="tableau | cellule | normal | decimal 4" xfId="151"/>
    <cellStyle name="tableau | cellule | normal | entier" xfId="152"/>
    <cellStyle name="tableau | cellule | normal | euro | decimal 1" xfId="153"/>
    <cellStyle name="tableau | cellule | normal | euro | decimal 2" xfId="154"/>
    <cellStyle name="tableau | cellule | normal | euro | entier" xfId="155"/>
    <cellStyle name="tableau | cellule | normal | franc | decimal 1" xfId="156"/>
    <cellStyle name="tableau | cellule | normal | franc | decimal 2" xfId="157"/>
    <cellStyle name="tableau | cellule | normal | franc | entier" xfId="158"/>
    <cellStyle name="tableau | cellule | normal | pourcentage | decimal 1" xfId="159"/>
    <cellStyle name="tableau | cellule | normal | pourcentage | decimal 2" xfId="160"/>
    <cellStyle name="tableau | cellule | normal | pourcentage | entier" xfId="161"/>
    <cellStyle name="tableau | cellule | normal | standard" xfId="162"/>
    <cellStyle name="tableau | cellule | normal | texte" xfId="163"/>
    <cellStyle name="tableau | cellule | total | decimal 1" xfId="164"/>
    <cellStyle name="tableau | cellule | total | decimal 2" xfId="165"/>
    <cellStyle name="tableau | cellule | total | decimal 3" xfId="166"/>
    <cellStyle name="tableau | cellule | total | decimal 4" xfId="167"/>
    <cellStyle name="tableau | cellule | total | entier" xfId="168"/>
    <cellStyle name="tableau | cellule | total | euro | decimal 1" xfId="169"/>
    <cellStyle name="tableau | cellule | total | euro | decimal 2" xfId="170"/>
    <cellStyle name="tableau | cellule | total | euro | entier" xfId="171"/>
    <cellStyle name="tableau | cellule | total | franc | decimal 1" xfId="172"/>
    <cellStyle name="tableau | cellule | total | franc | decimal 2" xfId="173"/>
    <cellStyle name="tableau | cellule | total | franc | entier" xfId="174"/>
    <cellStyle name="tableau | cellule | total | pourcentage | decimal 1" xfId="175"/>
    <cellStyle name="tableau | cellule | total | pourcentage | decimal 2" xfId="176"/>
    <cellStyle name="tableau | cellule | total | pourcentage | entier" xfId="177"/>
    <cellStyle name="tableau | cellule | total | standard" xfId="178"/>
    <cellStyle name="tableau | cellule | total | texte" xfId="179"/>
    <cellStyle name="tableau | coin superieur gauche" xfId="180"/>
    <cellStyle name="tableau | entete-colonne | series" xfId="181"/>
    <cellStyle name="tableau | entete-colonne | structure | normal" xfId="182"/>
    <cellStyle name="tableau | entete-colonne | structure | total" xfId="183"/>
    <cellStyle name="tableau | entete-ligne | normal" xfId="184"/>
    <cellStyle name="tableau | entete-ligne | total" xfId="185"/>
    <cellStyle name="tableau | indice | plage de cellules" xfId="186"/>
    <cellStyle name="tableau | indice | texte" xfId="187"/>
    <cellStyle name="tableau | ligne de cesure" xfId="188"/>
    <cellStyle name="tableau | ligne-titre | niveau1" xfId="189"/>
    <cellStyle name="tableau | ligne-titre | niveau2" xfId="190"/>
    <cellStyle name="tableau | ligne-titre | niveau3" xfId="191"/>
    <cellStyle name="tableau | ligne-titre | niveau4" xfId="192"/>
    <cellStyle name="tableau | ligne-titre | niveau5" xfId="193"/>
    <cellStyle name="tableau | source | plage de cellules" xfId="194"/>
    <cellStyle name="tableau | source | texte" xfId="195"/>
    <cellStyle name="tableau | unite | plage de cellules" xfId="196"/>
    <cellStyle name="tableau | unite | texte" xfId="197"/>
    <cellStyle name="Texte explicatif" xfId="198"/>
    <cellStyle name="Titre" xfId="199"/>
    <cellStyle name="Titre colonnes" xfId="200"/>
    <cellStyle name="Titre général" xfId="201"/>
    <cellStyle name="Titre lignes" xfId="202"/>
    <cellStyle name="Titre lignes 1" xfId="203"/>
    <cellStyle name="Titre page" xfId="204"/>
    <cellStyle name="Titre 1" xfId="205"/>
    <cellStyle name="Titre 2" xfId="206"/>
    <cellStyle name="Titre 3" xfId="207"/>
    <cellStyle name="Titre 4" xfId="208"/>
    <cellStyle name="Total" xfId="209"/>
    <cellStyle name="Total 1" xfId="210"/>
    <cellStyle name="Total_arriv. zone de rés" xfId="211"/>
    <cellStyle name="Vérification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Arrivées des touristes internationaux selon la durée de voyage en 2012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'arrivées selon durée voyage'!$B$7</c:f>
              <c:strCache>
                <c:ptCount val="1"/>
                <c:pt idx="0">
                  <c:v>1 nuit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'arrivées selon durée voyage'!$C$6:$E$6</c:f>
              <c:strCache/>
            </c:strRef>
          </c:cat>
          <c:val>
            <c:numRef>
              <c:f>'arrivées selon durée voyage'!$C$7:$E$7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'arrivées selon durée voyage'!$B$8</c:f>
              <c:strCache>
                <c:ptCount val="1"/>
                <c:pt idx="0">
                  <c:v>2 nuits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'arrivées selon durée voyage'!$C$6:$E$6</c:f>
              <c:strCache/>
            </c:strRef>
          </c:cat>
          <c:val>
            <c:numRef>
              <c:f>'arrivées selon durée voyage'!$C$8:$E$8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'arrivées selon durée voyage'!$B$9</c:f>
              <c:strCache>
                <c:ptCount val="1"/>
                <c:pt idx="0">
                  <c:v>3 nuits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'arrivées selon durée voyage'!$C$6:$E$6</c:f>
              <c:strCache/>
            </c:strRef>
          </c:cat>
          <c:val>
            <c:numRef>
              <c:f>'arrivées selon durée voyage'!$C$9:$E$9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'arrivées selon durée voyage'!$B$10</c:f>
              <c:strCache>
                <c:ptCount val="1"/>
                <c:pt idx="0">
                  <c:v>4 à 7 nuits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'arrivées selon durée voyage'!$C$6:$E$6</c:f>
              <c:strCache/>
            </c:strRef>
          </c:cat>
          <c:val>
            <c:numRef>
              <c:f>'arrivées selon durée voyage'!$C$10:$E$10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'arrivées selon durée voyage'!$B$11</c:f>
              <c:strCache>
                <c:ptCount val="1"/>
                <c:pt idx="0">
                  <c:v>8 à 14 nuits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'arrivées selon durée voyage'!$C$6:$E$6</c:f>
              <c:strCache/>
            </c:strRef>
          </c:cat>
          <c:val>
            <c:numRef>
              <c:f>'arrivées selon durée voyage'!$C$11:$E$11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'arrivées selon durée voyage'!$B$12</c:f>
              <c:strCache>
                <c:ptCount val="1"/>
                <c:pt idx="0">
                  <c:v>15 à 28 nuits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'arrivées selon durée voyage'!$C$6:$E$6</c:f>
              <c:strCache/>
            </c:strRef>
          </c:cat>
          <c:val>
            <c:numRef>
              <c:f>'arrivées selon durée voyage'!$C$12:$E$12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'arrivées selon durée voyage'!$B$13</c:f>
              <c:strCache>
                <c:ptCount val="1"/>
                <c:pt idx="0">
                  <c:v>29 nuits et plus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'arrivées selon durée voyage'!$C$6:$E$6</c:f>
              <c:strCache/>
            </c:strRef>
          </c:cat>
          <c:val>
            <c:numRef>
              <c:f>'arrivées selon durée voyage'!$C$13:$E$13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1481834"/>
        <c:axId val="14901051"/>
      </c:barChart>
      <c:catAx>
        <c:axId val="31481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1051"/>
        <c:crosses val="autoZero"/>
        <c:auto val="1"/>
        <c:lblOffset val="100"/>
        <c:tickLblSkip val="1"/>
        <c:noMultiLvlLbl val="0"/>
      </c:catAx>
      <c:valAx>
        <c:axId val="14901051"/>
        <c:scaling>
          <c:orientation val="minMax"/>
          <c:max val="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818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Arrivées des excursionnistes en transit et à destination des 20 principaux pays clients en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graph_transit_tour!#REF!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graph_transit_tour!#REF!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graph_transit_tour!#REF!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graph_transit_tour!#REF!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graph_transit_tour!#REF!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graph_transit_tour!#REF!</c:f>
              <c:numCache>
                <c:ptCount val="1"/>
                <c:pt idx="0">
                  <c:v>1</c:v>
                </c:pt>
              </c:numCache>
            </c:numRef>
          </c:val>
        </c:ser>
        <c:axId val="67000596"/>
        <c:axId val="66134453"/>
      </c:barChart>
      <c:catAx>
        <c:axId val="67000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34453"/>
        <c:crosses val="autoZero"/>
        <c:auto val="1"/>
        <c:lblOffset val="100"/>
        <c:tickLblSkip val="1"/>
        <c:noMultiLvlLbl val="0"/>
      </c:catAx>
      <c:valAx>
        <c:axId val="66134453"/>
        <c:scaling>
          <c:orientation val="minMax"/>
          <c:max val="10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0059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Arrivées des visiteurs internationaux selon le mode de transport en 2012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arriv mode transport'!$B$6</c:f>
              <c:strCache>
                <c:ptCount val="1"/>
                <c:pt idx="0">
                  <c:v>Ensemble des visiteurs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arriv mode transport'!$A$7:$A$10</c:f>
              <c:strCache/>
            </c:strRef>
          </c:cat>
          <c:val>
            <c:numRef>
              <c:f>'graph arriv mode transport'!$B$7:$B$10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 arriv mode transport'!$C$6</c:f>
              <c:strCache>
                <c:ptCount val="1"/>
                <c:pt idx="0">
                  <c:v>Touristes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arriv mode transport'!$A$7:$A$10</c:f>
              <c:strCache/>
            </c:strRef>
          </c:cat>
          <c:val>
            <c:numRef>
              <c:f>'graph arriv mode transport'!$C$7:$C$10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 arriv mode transport'!$D$6</c:f>
              <c:strCache>
                <c:ptCount val="1"/>
                <c:pt idx="0">
                  <c:v>Excursionnistes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arriv mode transport'!$A$7:$A$10</c:f>
              <c:strCache/>
            </c:strRef>
          </c:cat>
          <c:val>
            <c:numRef>
              <c:f>'graph arriv mode transport'!$D$7:$D$10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8339166"/>
        <c:axId val="55290447"/>
      </c:barChart>
      <c:catAx>
        <c:axId val="5833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90447"/>
        <c:crosses val="autoZero"/>
        <c:auto val="1"/>
        <c:lblOffset val="140"/>
        <c:tickLblSkip val="1"/>
        <c:noMultiLvlLbl val="0"/>
      </c:catAx>
      <c:valAx>
        <c:axId val="552904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391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Principales activités des touristes internationaux en 2012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activités touristes '!$A$6:$A$12</c:f>
              <c:strCache/>
            </c:strRef>
          </c:cat>
          <c:val>
            <c:numRef>
              <c:f>'graph activités touristes '!$B$6:$B$12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7851976"/>
        <c:axId val="49341193"/>
      </c:barChart>
      <c:catAx>
        <c:axId val="2785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41193"/>
        <c:crosses val="autoZero"/>
        <c:auto val="1"/>
        <c:lblOffset val="100"/>
        <c:tickLblSkip val="1"/>
        <c:noMultiLvlLbl val="0"/>
      </c:catAx>
      <c:valAx>
        <c:axId val="49341193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5197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Répartition des nuitées des touristes internationaux par région de destination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cat>
            <c:strLit>
              <c:ptCount val="23"/>
              <c:pt idx="0">
                <c:v>Ile-de-France</c:v>
              </c:pt>
              <c:pt idx="1">
                <c:v>PACA</c:v>
              </c:pt>
              <c:pt idx="2">
                <c:v>Rhône-Alpes</c:v>
              </c:pt>
              <c:pt idx="3">
                <c:v>Languedoc-Roussillon</c:v>
              </c:pt>
              <c:pt idx="4">
                <c:v>Aquitaine</c:v>
              </c:pt>
              <c:pt idx="5">
                <c:v>Bourgogne</c:v>
              </c:pt>
              <c:pt idx="6">
                <c:v>Midi-Pyrénées</c:v>
              </c:pt>
              <c:pt idx="7">
                <c:v>Bretagne</c:v>
              </c:pt>
              <c:pt idx="8">
                <c:v>Centre</c:v>
              </c:pt>
              <c:pt idx="9">
                <c:v>Pays de la Loire</c:v>
              </c:pt>
              <c:pt idx="10">
                <c:v>Basse-normandie</c:v>
              </c:pt>
              <c:pt idx="11">
                <c:v>Auvergne</c:v>
              </c:pt>
              <c:pt idx="12">
                <c:v>Poitou-Charentes</c:v>
              </c:pt>
              <c:pt idx="13">
                <c:v>Corse</c:v>
              </c:pt>
              <c:pt idx="14">
                <c:v>Nord-Pas-de-Calais</c:v>
              </c:pt>
              <c:pt idx="15">
                <c:v>Alsace</c:v>
              </c:pt>
              <c:pt idx="16">
                <c:v>Champagne-Ardenne</c:v>
              </c:pt>
              <c:pt idx="17">
                <c:v>Haute-Normandie</c:v>
              </c:pt>
              <c:pt idx="18">
                <c:v>Limousin</c:v>
              </c:pt>
              <c:pt idx="19">
                <c:v>Franche-Comté</c:v>
              </c:pt>
              <c:pt idx="20">
                <c:v>Lorraine</c:v>
              </c:pt>
              <c:pt idx="21">
                <c:v>Picardie</c:v>
              </c:pt>
              <c:pt idx="22">
                <c:v>Région non précisée</c:v>
              </c:pt>
            </c:strLit>
          </c:cat>
          <c:val>
            <c:numLit>
              <c:ptCount val="23"/>
              <c:pt idx="0">
                <c:v>25.09185319349087</c:v>
              </c:pt>
              <c:pt idx="1">
                <c:v>17.390444784443048</c:v>
              </c:pt>
              <c:pt idx="2">
                <c:v>9.651705838670395</c:v>
              </c:pt>
              <c:pt idx="3">
                <c:v>7.309629185050125</c:v>
              </c:pt>
              <c:pt idx="4">
                <c:v>4.695998784889671</c:v>
              </c:pt>
              <c:pt idx="5">
                <c:v>3.1917598583261753</c:v>
              </c:pt>
              <c:pt idx="6">
                <c:v>4.126672212817146</c:v>
              </c:pt>
              <c:pt idx="7">
                <c:v>4.491602122991203</c:v>
              </c:pt>
              <c:pt idx="8">
                <c:v>2.561460631211953</c:v>
              </c:pt>
              <c:pt idx="9">
                <c:v>2.5920271902763767</c:v>
              </c:pt>
              <c:pt idx="10">
                <c:v>2.3688176288853042</c:v>
              </c:pt>
              <c:pt idx="11">
                <c:v>1.322384972779261</c:v>
              </c:pt>
              <c:pt idx="12">
                <c:v>2.236740392859734</c:v>
              </c:pt>
              <c:pt idx="13">
                <c:v>1.884473442498616</c:v>
              </c:pt>
              <c:pt idx="14">
                <c:v>1.4389753554146139</c:v>
              </c:pt>
              <c:pt idx="15">
                <c:v>1.2857807651241169</c:v>
              </c:pt>
              <c:pt idx="16">
                <c:v>1.3623134989246297</c:v>
              </c:pt>
              <c:pt idx="17">
                <c:v>1.1227146413029263</c:v>
              </c:pt>
              <c:pt idx="18">
                <c:v>0.7250916348594012</c:v>
              </c:pt>
              <c:pt idx="19">
                <c:v>0.6328051473229555</c:v>
              </c:pt>
              <c:pt idx="20">
                <c:v>1.122103682075124</c:v>
              </c:pt>
              <c:pt idx="21">
                <c:v>0.9229470641724594</c:v>
              </c:pt>
              <c:pt idx="22">
                <c:v>2.4716979716139074</c:v>
              </c:pt>
            </c:numLit>
          </c:val>
        </c:ser>
        <c:ser>
          <c:idx val="1"/>
          <c:order val="1"/>
          <c:tx>
            <c:v>2011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3"/>
              <c:pt idx="0">
                <c:v>Ile-de-France</c:v>
              </c:pt>
              <c:pt idx="1">
                <c:v>PACA</c:v>
              </c:pt>
              <c:pt idx="2">
                <c:v>Rhône-Alpes</c:v>
              </c:pt>
              <c:pt idx="3">
                <c:v>Languedoc-Roussillon</c:v>
              </c:pt>
              <c:pt idx="4">
                <c:v>Aquitaine</c:v>
              </c:pt>
              <c:pt idx="5">
                <c:v>Bourgogne</c:v>
              </c:pt>
              <c:pt idx="6">
                <c:v>Midi-Pyrénées</c:v>
              </c:pt>
              <c:pt idx="7">
                <c:v>Bretagne</c:v>
              </c:pt>
              <c:pt idx="8">
                <c:v>Centre</c:v>
              </c:pt>
              <c:pt idx="9">
                <c:v>Pays de la Loire</c:v>
              </c:pt>
              <c:pt idx="10">
                <c:v>Basse-normandie</c:v>
              </c:pt>
              <c:pt idx="11">
                <c:v>Auvergne</c:v>
              </c:pt>
              <c:pt idx="12">
                <c:v>Poitou-Charentes</c:v>
              </c:pt>
              <c:pt idx="13">
                <c:v>Corse</c:v>
              </c:pt>
              <c:pt idx="14">
                <c:v>Nord-Pas-de-Calais</c:v>
              </c:pt>
              <c:pt idx="15">
                <c:v>Alsace</c:v>
              </c:pt>
              <c:pt idx="16">
                <c:v>Champagne-Ardenne</c:v>
              </c:pt>
              <c:pt idx="17">
                <c:v>Haute-Normandie</c:v>
              </c:pt>
              <c:pt idx="18">
                <c:v>Limousin</c:v>
              </c:pt>
              <c:pt idx="19">
                <c:v>Franche-Comté</c:v>
              </c:pt>
              <c:pt idx="20">
                <c:v>Lorraine</c:v>
              </c:pt>
              <c:pt idx="21">
                <c:v>Picardie</c:v>
              </c:pt>
              <c:pt idx="22">
                <c:v>Région non précisée</c:v>
              </c:pt>
            </c:strLit>
          </c:cat>
          <c:val>
            <c:numLit>
              <c:ptCount val="23"/>
              <c:pt idx="0">
                <c:v>26.077873997166133</c:v>
              </c:pt>
              <c:pt idx="1">
                <c:v>18.18905697953175</c:v>
              </c:pt>
              <c:pt idx="2">
                <c:v>10.334697498524907</c:v>
              </c:pt>
              <c:pt idx="3">
                <c:v>5.979846693306001</c:v>
              </c:pt>
              <c:pt idx="4">
                <c:v>5.099591016212958</c:v>
              </c:pt>
              <c:pt idx="5">
                <c:v>4.257851075586332</c:v>
              </c:pt>
              <c:pt idx="6">
                <c:v>3.940412707813265</c:v>
              </c:pt>
              <c:pt idx="7">
                <c:v>3.00355946186637</c:v>
              </c:pt>
              <c:pt idx="8">
                <c:v>2.6130479390886263</c:v>
              </c:pt>
              <c:pt idx="9">
                <c:v>2.5401853302194906</c:v>
              </c:pt>
              <c:pt idx="10">
                <c:v>2.298730434070366</c:v>
              </c:pt>
              <c:pt idx="11">
                <c:v>1.7585887412788497</c:v>
              </c:pt>
              <c:pt idx="12">
                <c:v>1.6706934236746382</c:v>
              </c:pt>
              <c:pt idx="13">
                <c:v>1.6662870363959936</c:v>
              </c:pt>
              <c:pt idx="14">
                <c:v>1.4358346401807789</c:v>
              </c:pt>
              <c:pt idx="15">
                <c:v>1.3342500563178028</c:v>
              </c:pt>
              <c:pt idx="16">
                <c:v>1.31259252167923</c:v>
              </c:pt>
              <c:pt idx="17">
                <c:v>1.2736563135586816</c:v>
              </c:pt>
              <c:pt idx="18">
                <c:v>1.1497391442650051</c:v>
              </c:pt>
              <c:pt idx="19">
                <c:v>0.9564922817941189</c:v>
              </c:pt>
              <c:pt idx="20">
                <c:v>0.8683448805300285</c:v>
              </c:pt>
              <c:pt idx="21">
                <c:v>0.7988326956930396</c:v>
              </c:pt>
              <c:pt idx="22">
                <c:v>1.4398351312456343</c:v>
              </c:pt>
            </c:numLit>
          </c:val>
        </c:ser>
        <c:axId val="41417554"/>
        <c:axId val="37213667"/>
      </c:barChart>
      <c:catAx>
        <c:axId val="41417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7213667"/>
        <c:crosses val="autoZero"/>
        <c:auto val="1"/>
        <c:lblOffset val="100"/>
        <c:noMultiLvlLbl val="0"/>
      </c:catAx>
      <c:valAx>
        <c:axId val="3721366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14175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Nuitées des touristes internationaux selon la région principale de destination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'grah_nuit_région_destinat '!$B$6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'grah_nuit_région_destinat '!$A$7:$A$29</c:f>
              <c:strCache/>
            </c:strRef>
          </c:cat>
          <c:val>
            <c:numRef>
              <c:f>'grah_nuit_région_destinat '!$B$7:$B$29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'grah_nuit_région_destinat '!$C$6</c:f>
              <c:strCache>
                <c:ptCount val="1"/>
                <c:pt idx="0">
                  <c:v>2012 (p)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'grah_nuit_région_destinat '!$A$7:$A$29</c:f>
              <c:strCache/>
            </c:strRef>
          </c:cat>
          <c:val>
            <c:numRef>
              <c:f>'grah_nuit_région_destinat '!$C$7:$C$29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66487548"/>
        <c:axId val="61517021"/>
      </c:barChart>
      <c:catAx>
        <c:axId val="66487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17021"/>
        <c:crosses val="autoZero"/>
        <c:auto val="1"/>
        <c:lblOffset val="100"/>
        <c:tickLblSkip val="1"/>
        <c:noMultiLvlLbl val="0"/>
      </c:catAx>
      <c:valAx>
        <c:axId val="61517021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_-* #,##0\ _€_-;\-* #,##0\ _€_-;_-* &quot;-&quot;??\ _€_-;_-@_-" sourceLinked="0"/>
        <c:majorTickMark val="out"/>
        <c:minorTickMark val="none"/>
        <c:tickLblPos val="nextTo"/>
        <c:crossAx val="664875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9525</xdr:rowOff>
    </xdr:from>
    <xdr:to>
      <xdr:col>5</xdr:col>
      <xdr:colOff>0</xdr:colOff>
      <xdr:row>22</xdr:row>
      <xdr:rowOff>114300</xdr:rowOff>
    </xdr:to>
    <xdr:graphicFrame>
      <xdr:nvGraphicFramePr>
        <xdr:cNvPr id="1" name="Graphique 43"/>
        <xdr:cNvGraphicFramePr/>
      </xdr:nvGraphicFramePr>
      <xdr:xfrm>
        <a:off x="4857750" y="533400"/>
        <a:ext cx="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</xdr:row>
      <xdr:rowOff>0</xdr:rowOff>
    </xdr:from>
    <xdr:to>
      <xdr:col>11</xdr:col>
      <xdr:colOff>333375</xdr:colOff>
      <xdr:row>1</xdr:row>
      <xdr:rowOff>0</xdr:rowOff>
    </xdr:to>
    <xdr:graphicFrame>
      <xdr:nvGraphicFramePr>
        <xdr:cNvPr id="1" name="Graphique 1"/>
        <xdr:cNvGraphicFramePr/>
      </xdr:nvGraphicFramePr>
      <xdr:xfrm>
        <a:off x="3105150" y="200025"/>
        <a:ext cx="782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66675</xdr:rowOff>
    </xdr:from>
    <xdr:to>
      <xdr:col>4</xdr:col>
      <xdr:colOff>0</xdr:colOff>
      <xdr:row>13</xdr:row>
      <xdr:rowOff>0</xdr:rowOff>
    </xdr:to>
    <xdr:graphicFrame>
      <xdr:nvGraphicFramePr>
        <xdr:cNvPr id="1" name="Chart 60"/>
        <xdr:cNvGraphicFramePr/>
      </xdr:nvGraphicFramePr>
      <xdr:xfrm>
        <a:off x="4429125" y="752475"/>
        <a:ext cx="0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11</xdr:col>
      <xdr:colOff>0</xdr:colOff>
      <xdr:row>12</xdr:row>
      <xdr:rowOff>0</xdr:rowOff>
    </xdr:to>
    <xdr:graphicFrame>
      <xdr:nvGraphicFramePr>
        <xdr:cNvPr id="1" name="Graphique 2"/>
        <xdr:cNvGraphicFramePr/>
      </xdr:nvGraphicFramePr>
      <xdr:xfrm>
        <a:off x="0" y="1981200"/>
        <a:ext cx="892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0.92825</cdr:y>
    </cdr:from>
    <cdr:to>
      <cdr:x>0.96675</cdr:x>
      <cdr:y>0.96775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42672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En 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graphicFrame>
      <xdr:nvGraphicFramePr>
        <xdr:cNvPr id="1" name="Chart 11"/>
        <xdr:cNvGraphicFramePr/>
      </xdr:nvGraphicFramePr>
      <xdr:xfrm>
        <a:off x="3819525" y="5676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</xdr:row>
      <xdr:rowOff>76200</xdr:rowOff>
    </xdr:from>
    <xdr:to>
      <xdr:col>3</xdr:col>
      <xdr:colOff>0</xdr:colOff>
      <xdr:row>33</xdr:row>
      <xdr:rowOff>9525</xdr:rowOff>
    </xdr:to>
    <xdr:graphicFrame>
      <xdr:nvGraphicFramePr>
        <xdr:cNvPr id="2" name="Chart 12"/>
        <xdr:cNvGraphicFramePr/>
      </xdr:nvGraphicFramePr>
      <xdr:xfrm>
        <a:off x="3819525" y="923925"/>
        <a:ext cx="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gonzalez-adc\Bureau\travaux\memento\m&#233;mento%20chiffres%202011\REG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KHIAT~1.COV\LOCALS~1\Temp\pourvalidation_c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gonzalez-adc\Bureau\mementochiffres2009\memento23_11_10\propersochloe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gonzalez-adc\Bureau\mementochiffres2009\memento23_11_10\NUITEEREGIONadministrativ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gonzalez-adc\Bureau\mementochiffres2009\memento23_11_10\nuite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"/>
      <sheetName val="région"/>
      <sheetName val="région (2)"/>
    </sheetNames>
    <sheetDataSet>
      <sheetData sheetId="0">
        <row r="1">
          <cell r="A1" t="str">
            <v>annee</v>
          </cell>
          <cell r="B1" t="str">
            <v>_TYPE_</v>
          </cell>
          <cell r="C1" t="str">
            <v>_FREQ_</v>
          </cell>
          <cell r="D1" t="str">
            <v>nui</v>
          </cell>
          <cell r="E1" t="str">
            <v>nuit_pas_de_calais</v>
          </cell>
          <cell r="F1" t="str">
            <v>nuit_picardie</v>
          </cell>
          <cell r="G1" t="str">
            <v>nuit_champagne_ardenne</v>
          </cell>
          <cell r="H1" t="str">
            <v>nuit_Lorraine</v>
          </cell>
          <cell r="I1" t="str">
            <v>nuit_alsace</v>
          </cell>
          <cell r="J1" t="str">
            <v>nuit_franche_comte</v>
          </cell>
          <cell r="K1" t="str">
            <v>nuit_bourgogne</v>
          </cell>
          <cell r="L1" t="str">
            <v>nuit_ille_de_france</v>
          </cell>
          <cell r="M1" t="str">
            <v>nuit_haute_normandie</v>
          </cell>
          <cell r="N1" t="str">
            <v>nuit_basse_normandie</v>
          </cell>
          <cell r="O1" t="str">
            <v>nuit_bretagne</v>
          </cell>
          <cell r="P1" t="str">
            <v>nuit_pays_de_loire</v>
          </cell>
          <cell r="Q1" t="str">
            <v>nuit_centre</v>
          </cell>
          <cell r="R1" t="str">
            <v>nuit_rhone_alpes</v>
          </cell>
          <cell r="S1" t="str">
            <v>nuit_auvergne</v>
          </cell>
          <cell r="T1" t="str">
            <v>nuit_limousin</v>
          </cell>
          <cell r="U1" t="str">
            <v>nuit_poitou_charente</v>
          </cell>
          <cell r="V1" t="str">
            <v>nuit_aquitaine</v>
          </cell>
          <cell r="W1" t="str">
            <v>nuit_midi_pyrenees</v>
          </cell>
          <cell r="X1" t="str">
            <v>nuit_languedoc_roussillon</v>
          </cell>
          <cell r="Y1" t="str">
            <v>nuit_paca</v>
          </cell>
          <cell r="Z1" t="str">
            <v>nuit_corse</v>
          </cell>
        </row>
        <row r="2">
          <cell r="A2" t="str">
            <v>2004</v>
          </cell>
          <cell r="B2">
            <v>1</v>
          </cell>
          <cell r="C2">
            <v>85242</v>
          </cell>
          <cell r="D2">
            <v>492118465.2940455</v>
          </cell>
          <cell r="E2">
            <v>8086704.156009777</v>
          </cell>
          <cell r="F2">
            <v>4864015.357065244</v>
          </cell>
          <cell r="G2">
            <v>8433963.38558103</v>
          </cell>
          <cell r="H2">
            <v>5634885.098611854</v>
          </cell>
          <cell r="I2">
            <v>6755020.654825512</v>
          </cell>
          <cell r="J2">
            <v>4401682.286683609</v>
          </cell>
          <cell r="K2">
            <v>15442913.69527636</v>
          </cell>
          <cell r="L2">
            <v>125535162.68395051</v>
          </cell>
          <cell r="M2">
            <v>6437982.311700913</v>
          </cell>
          <cell r="N2">
            <v>11115394.88625231</v>
          </cell>
          <cell r="O2">
            <v>21088551.26470148</v>
          </cell>
          <cell r="P2">
            <v>10831692.234859066</v>
          </cell>
          <cell r="Q2">
            <v>14045049.063893361</v>
          </cell>
          <cell r="R2">
            <v>47813422.4889347</v>
          </cell>
          <cell r="S2">
            <v>7650039.438540988</v>
          </cell>
          <cell r="T2">
            <v>4184249.7482763687</v>
          </cell>
          <cell r="U2">
            <v>10321198.39500941</v>
          </cell>
          <cell r="V2">
            <v>28390040.446055073</v>
          </cell>
          <cell r="W2">
            <v>20539719.374803573</v>
          </cell>
          <cell r="X2">
            <v>33527573.6067482</v>
          </cell>
          <cell r="Y2">
            <v>86489492.7175153</v>
          </cell>
          <cell r="Z2">
            <v>10225519.663520584</v>
          </cell>
        </row>
        <row r="3">
          <cell r="A3" t="str">
            <v>2005</v>
          </cell>
          <cell r="B3">
            <v>1</v>
          </cell>
          <cell r="C3">
            <v>94884</v>
          </cell>
          <cell r="D3">
            <v>490429065.0293086</v>
          </cell>
          <cell r="E3">
            <v>7323459.810191576</v>
          </cell>
          <cell r="F3">
            <v>4218366.876332146</v>
          </cell>
          <cell r="G3">
            <v>7314264.7495551985</v>
          </cell>
          <cell r="H3">
            <v>6511084.40153334</v>
          </cell>
          <cell r="I3">
            <v>5215847.595111971</v>
          </cell>
          <cell r="J3">
            <v>3659774.6057403586</v>
          </cell>
          <cell r="K3">
            <v>15784635.021599574</v>
          </cell>
          <cell r="L3">
            <v>121867081.3205094</v>
          </cell>
          <cell r="M3">
            <v>5588072.084315579</v>
          </cell>
          <cell r="N3">
            <v>11789632.71339612</v>
          </cell>
          <cell r="O3">
            <v>23430048.40131747</v>
          </cell>
          <cell r="P3">
            <v>11650698.316598546</v>
          </cell>
          <cell r="Q3">
            <v>14545907.602146583</v>
          </cell>
          <cell r="R3">
            <v>47102580.62380296</v>
          </cell>
          <cell r="S3">
            <v>6741491.1872414285</v>
          </cell>
          <cell r="T3">
            <v>3826916.3288378743</v>
          </cell>
          <cell r="U3">
            <v>11927997.409344627</v>
          </cell>
          <cell r="V3">
            <v>26635708.08115971</v>
          </cell>
          <cell r="W3">
            <v>19583628.064052906</v>
          </cell>
          <cell r="X3">
            <v>39287706.46060759</v>
          </cell>
          <cell r="Y3">
            <v>88907979.17449209</v>
          </cell>
          <cell r="Z3">
            <v>7356562.486701685</v>
          </cell>
        </row>
        <row r="4">
          <cell r="A4" t="str">
            <v>2006</v>
          </cell>
          <cell r="B4">
            <v>1</v>
          </cell>
          <cell r="C4">
            <v>87041</v>
          </cell>
          <cell r="D4">
            <v>501323071.91962194</v>
          </cell>
          <cell r="E4">
            <v>7392483.643034108</v>
          </cell>
          <cell r="F4">
            <v>4741478.754037017</v>
          </cell>
          <cell r="G4">
            <v>6998646.793768858</v>
          </cell>
          <cell r="H4">
            <v>5764610.967321683</v>
          </cell>
          <cell r="I4">
            <v>6605473.289686184</v>
          </cell>
          <cell r="J4">
            <v>3250925.516695078</v>
          </cell>
          <cell r="K4">
            <v>16397106.772110524</v>
          </cell>
          <cell r="L4">
            <v>128904997.30125579</v>
          </cell>
          <cell r="M4">
            <v>5767749.663256325</v>
          </cell>
          <cell r="N4">
            <v>12169385.326144</v>
          </cell>
          <cell r="O4">
            <v>23074818.550775394</v>
          </cell>
          <cell r="P4">
            <v>13316085.320235899</v>
          </cell>
          <cell r="Q4">
            <v>13159054.981212141</v>
          </cell>
          <cell r="R4">
            <v>49583946.84889479</v>
          </cell>
          <cell r="S4">
            <v>6793520.989974218</v>
          </cell>
          <cell r="T4">
            <v>3725031.169039399</v>
          </cell>
          <cell r="U4">
            <v>11490861.67856224</v>
          </cell>
          <cell r="V4">
            <v>24124870.57153417</v>
          </cell>
          <cell r="W4">
            <v>21200055.10770147</v>
          </cell>
          <cell r="X4">
            <v>37551938.59561148</v>
          </cell>
          <cell r="Y4">
            <v>89340361.61935608</v>
          </cell>
          <cell r="Z4">
            <v>9681151.971771786</v>
          </cell>
        </row>
        <row r="5">
          <cell r="A5" t="str">
            <v>2007</v>
          </cell>
          <cell r="B5">
            <v>1</v>
          </cell>
          <cell r="C5">
            <v>60766</v>
          </cell>
          <cell r="D5">
            <v>526270545.9402164</v>
          </cell>
          <cell r="E5">
            <v>8055571.604694535</v>
          </cell>
          <cell r="F5">
            <v>4316931.689032242</v>
          </cell>
          <cell r="G5">
            <v>6433145.152536535</v>
          </cell>
          <cell r="H5">
            <v>5550894.664842629</v>
          </cell>
          <cell r="I5">
            <v>6939247.964767159</v>
          </cell>
          <cell r="J5">
            <v>3518401.4907805016</v>
          </cell>
          <cell r="K5">
            <v>14723686.791690929</v>
          </cell>
          <cell r="L5">
            <v>141382647.66677627</v>
          </cell>
          <cell r="M5">
            <v>6969548.164069344</v>
          </cell>
          <cell r="N5">
            <v>12004803.426938688</v>
          </cell>
          <cell r="O5">
            <v>21255153.576636456</v>
          </cell>
          <cell r="P5">
            <v>11838810.285512922</v>
          </cell>
          <cell r="Q5">
            <v>13306284.202829318</v>
          </cell>
          <cell r="R5">
            <v>53414382.48519556</v>
          </cell>
          <cell r="S5">
            <v>6478319.967709299</v>
          </cell>
          <cell r="T5">
            <v>3696404.764438954</v>
          </cell>
          <cell r="U5">
            <v>9414636.019351061</v>
          </cell>
          <cell r="V5">
            <v>23639132.815313887</v>
          </cell>
          <cell r="W5">
            <v>20646565.213356677</v>
          </cell>
          <cell r="X5">
            <v>41429169.13652394</v>
          </cell>
          <cell r="Y5">
            <v>100362815.68696259</v>
          </cell>
          <cell r="Z5">
            <v>10716930.83396611</v>
          </cell>
        </row>
        <row r="6">
          <cell r="A6" t="str">
            <v>2008</v>
          </cell>
          <cell r="B6">
            <v>1</v>
          </cell>
          <cell r="C6">
            <v>58339</v>
          </cell>
          <cell r="D6">
            <v>519876785.632298</v>
          </cell>
          <cell r="E6">
            <v>7500846.180367355</v>
          </cell>
          <cell r="F6">
            <v>4679681.533944955</v>
          </cell>
          <cell r="G6">
            <v>6451298.546801679</v>
          </cell>
          <cell r="H6">
            <v>5312270.605354303</v>
          </cell>
          <cell r="I6">
            <v>7955199.238742967</v>
          </cell>
          <cell r="J6">
            <v>3719342.8923888016</v>
          </cell>
          <cell r="K6">
            <v>15462598.778463537</v>
          </cell>
          <cell r="L6">
            <v>148386384.3677595</v>
          </cell>
          <cell r="M6">
            <v>6841263.411879999</v>
          </cell>
          <cell r="N6">
            <v>10131878.978306806</v>
          </cell>
          <cell r="O6">
            <v>18589090.440310024</v>
          </cell>
          <cell r="P6">
            <v>12243664.948927473</v>
          </cell>
          <cell r="Q6">
            <v>12245116.359132916</v>
          </cell>
          <cell r="R6">
            <v>49583541.169308096</v>
          </cell>
          <cell r="S6">
            <v>7002203.167436125</v>
          </cell>
          <cell r="T6">
            <v>4511553.986300507</v>
          </cell>
          <cell r="U6">
            <v>9523906.270733818</v>
          </cell>
          <cell r="V6">
            <v>22250060.90598677</v>
          </cell>
          <cell r="W6">
            <v>26373033.328633733</v>
          </cell>
          <cell r="X6">
            <v>43283350.28710341</v>
          </cell>
          <cell r="Y6">
            <v>87572086.18517017</v>
          </cell>
          <cell r="Z6">
            <v>10144499.966363594</v>
          </cell>
        </row>
        <row r="7">
          <cell r="A7" t="str">
            <v>2009</v>
          </cell>
          <cell r="B7">
            <v>1</v>
          </cell>
          <cell r="C7">
            <v>58927</v>
          </cell>
          <cell r="D7">
            <v>505564387.5447753</v>
          </cell>
          <cell r="E7">
            <v>7008888.845214432</v>
          </cell>
          <cell r="F7">
            <v>4376138.881774225</v>
          </cell>
          <cell r="G7">
            <v>6790859.844655642</v>
          </cell>
          <cell r="H7">
            <v>4488766.015254436</v>
          </cell>
          <cell r="I7">
            <v>6321043.137891484</v>
          </cell>
          <cell r="J7">
            <v>5097331.937586782</v>
          </cell>
          <cell r="K7">
            <v>16786611.89135512</v>
          </cell>
          <cell r="L7">
            <v>131774970.80893503</v>
          </cell>
          <cell r="M7">
            <v>6949902.481137635</v>
          </cell>
          <cell r="N7">
            <v>10501022.491861466</v>
          </cell>
          <cell r="O7">
            <v>18556676.961538415</v>
          </cell>
          <cell r="P7">
            <v>10351959.83850342</v>
          </cell>
          <cell r="Q7">
            <v>13750107.155741528</v>
          </cell>
          <cell r="R7">
            <v>51395355.1304324</v>
          </cell>
          <cell r="S7">
            <v>7826404.189632404</v>
          </cell>
          <cell r="T7">
            <v>4132103.8781729215</v>
          </cell>
          <cell r="U7">
            <v>9714495.221943244</v>
          </cell>
          <cell r="V7">
            <v>23441905.84724538</v>
          </cell>
          <cell r="W7">
            <v>24866124.783807952</v>
          </cell>
          <cell r="X7">
            <v>39034859.54905192</v>
          </cell>
          <cell r="Y7">
            <v>91039910.63027875</v>
          </cell>
          <cell r="Z7">
            <v>11241994.414332725</v>
          </cell>
        </row>
        <row r="8">
          <cell r="A8" t="str">
            <v>2010</v>
          </cell>
          <cell r="B8">
            <v>1</v>
          </cell>
          <cell r="C8">
            <v>53152</v>
          </cell>
          <cell r="D8">
            <v>519426279.3098136</v>
          </cell>
          <cell r="E8">
            <v>6348768.57005456</v>
          </cell>
          <cell r="F8">
            <v>4617310.873661781</v>
          </cell>
          <cell r="G8">
            <v>6745678.1747732675</v>
          </cell>
          <cell r="H8">
            <v>6894994.5797457155</v>
          </cell>
          <cell r="I8">
            <v>5783847.524402882</v>
          </cell>
          <cell r="J8">
            <v>4828016.496630954</v>
          </cell>
          <cell r="K8">
            <v>19306872.856427755</v>
          </cell>
          <cell r="L8">
            <v>134871408.64995405</v>
          </cell>
          <cell r="M8">
            <v>7257830.374747011</v>
          </cell>
          <cell r="N8">
            <v>11551105.30681775</v>
          </cell>
          <cell r="O8">
            <v>17098780.858573165</v>
          </cell>
          <cell r="P8">
            <v>11101125.916058436</v>
          </cell>
          <cell r="Q8">
            <v>15379917.798053404</v>
          </cell>
          <cell r="R8">
            <v>52480308.621235244</v>
          </cell>
          <cell r="S8">
            <v>8821354.257904075</v>
          </cell>
          <cell r="T8">
            <v>5055294.645128216</v>
          </cell>
          <cell r="U8">
            <v>9450766.475976208</v>
          </cell>
          <cell r="V8">
            <v>23651605.151723824</v>
          </cell>
          <cell r="W8">
            <v>22296297.979946688</v>
          </cell>
          <cell r="X8">
            <v>38313594.4026079</v>
          </cell>
          <cell r="Y8">
            <v>96989407.17549644</v>
          </cell>
          <cell r="Z8">
            <v>10490137.725419102</v>
          </cell>
        </row>
        <row r="9">
          <cell r="A9" t="str">
            <v>2011</v>
          </cell>
          <cell r="B9">
            <v>1</v>
          </cell>
          <cell r="C9">
            <v>56899</v>
          </cell>
          <cell r="D9">
            <v>573052254.8143429</v>
          </cell>
          <cell r="E9">
            <v>8346712.338118198</v>
          </cell>
          <cell r="F9">
            <v>4643728.832446768</v>
          </cell>
          <cell r="G9">
            <v>7630288.258153677</v>
          </cell>
          <cell r="H9">
            <v>5047813.115268777</v>
          </cell>
          <cell r="I9">
            <v>7756186.607811989</v>
          </cell>
          <cell r="J9">
            <v>5560226.579267254</v>
          </cell>
          <cell r="K9">
            <v>24751497.917609602</v>
          </cell>
          <cell r="L9">
            <v>151594415.22920302</v>
          </cell>
          <cell r="M9">
            <v>7403946.505681121</v>
          </cell>
          <cell r="N9">
            <v>13362849.132576436</v>
          </cell>
          <cell r="O9">
            <v>17460121.184620023</v>
          </cell>
          <cell r="P9">
            <v>14766461.01404853</v>
          </cell>
          <cell r="Q9">
            <v>15190021.791464321</v>
          </cell>
          <cell r="R9">
            <v>60077076.22292526</v>
          </cell>
          <cell r="S9">
            <v>10222928.137922509</v>
          </cell>
          <cell r="T9">
            <v>6683598.258811978</v>
          </cell>
          <cell r="U9">
            <v>9711980.072330832</v>
          </cell>
          <cell r="V9">
            <v>29644652.708073884</v>
          </cell>
          <cell r="W9">
            <v>22906183.23670041</v>
          </cell>
          <cell r="X9">
            <v>34761704.98908448</v>
          </cell>
          <cell r="Y9">
            <v>105735592.42913781</v>
          </cell>
          <cell r="Z9">
            <v>9686365.112198265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4 (2)"/>
      <sheetName val="visittourex"/>
      <sheetName val="Graph6"/>
      <sheetName val="Feuil2"/>
      <sheetName val="nuiteesespagnesansandorreetc"/>
      <sheetName val="Feuil2 (2)"/>
      <sheetName val="type d'hébergement 2"/>
      <sheetName val="arrivées selon durée"/>
      <sheetName val="dureesejoureurop"/>
      <sheetName val="arr selon durée reste du monde"/>
      <sheetName val="modetransp (2)"/>
      <sheetName val="régionadministrative"/>
      <sheetName val="rang"/>
      <sheetName val="pro_perso"/>
      <sheetName val="activités"/>
      <sheetName val="transit"/>
      <sheetName val="Feuil1"/>
      <sheetName val="voyages BdP tot"/>
      <sheetName val="p106"/>
      <sheetName val="p107"/>
      <sheetName val="p108 (2)"/>
    </sheetNames>
    <sheetDataSet>
      <sheetData sheetId="9">
        <row r="1">
          <cell r="A1" t="str">
            <v>class</v>
          </cell>
          <cell r="B1" t="str">
            <v>arr</v>
          </cell>
        </row>
        <row r="2">
          <cell r="B2">
            <v>11511941.638742436</v>
          </cell>
        </row>
        <row r="3">
          <cell r="A3" t="str">
            <v>A</v>
          </cell>
          <cell r="B3">
            <v>845963.5654175142</v>
          </cell>
        </row>
        <row r="4">
          <cell r="A4" t="str">
            <v>B</v>
          </cell>
          <cell r="B4">
            <v>1458390.8718703676</v>
          </cell>
        </row>
        <row r="5">
          <cell r="A5" t="str">
            <v>C</v>
          </cell>
          <cell r="B5">
            <v>1818074.7323987992</v>
          </cell>
        </row>
        <row r="6">
          <cell r="A6" t="str">
            <v>D</v>
          </cell>
          <cell r="B6">
            <v>3923981.863502536</v>
          </cell>
        </row>
        <row r="7">
          <cell r="A7" t="str">
            <v>E</v>
          </cell>
          <cell r="B7">
            <v>1959574.290270429</v>
          </cell>
        </row>
        <row r="8">
          <cell r="A8" t="str">
            <v>G</v>
          </cell>
          <cell r="B8">
            <v>896388.5383293146</v>
          </cell>
        </row>
        <row r="9">
          <cell r="A9" t="str">
            <v>H</v>
          </cell>
          <cell r="B9">
            <v>609567.7769534746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SOCHLOE"/>
      <sheetName val="PROPERSOCHLOE (2)"/>
    </sheetNames>
    <sheetDataSet>
      <sheetData sheetId="1">
        <row r="1">
          <cell r="A1" t="str">
            <v>zresf</v>
          </cell>
          <cell r="B1" t="str">
            <v>motif2</v>
          </cell>
          <cell r="C1" t="str">
            <v>_TYPE_</v>
          </cell>
          <cell r="D1" t="str">
            <v>_FREQ_</v>
          </cell>
          <cell r="E1" t="str">
            <v>arr</v>
          </cell>
        </row>
        <row r="2">
          <cell r="A2" t="str">
            <v>.</v>
          </cell>
          <cell r="C2">
            <v>0</v>
          </cell>
          <cell r="D2">
            <v>78600</v>
          </cell>
          <cell r="E2">
            <v>192573804.4710266</v>
          </cell>
        </row>
        <row r="3">
          <cell r="A3" t="str">
            <v>.</v>
          </cell>
          <cell r="B3">
            <v>1</v>
          </cell>
          <cell r="C3">
            <v>1</v>
          </cell>
          <cell r="D3">
            <v>14083</v>
          </cell>
          <cell r="E3">
            <v>34711305.76947007</v>
          </cell>
        </row>
        <row r="4">
          <cell r="A4" t="str">
            <v>.</v>
          </cell>
          <cell r="B4">
            <v>2</v>
          </cell>
          <cell r="C4">
            <v>1</v>
          </cell>
          <cell r="D4">
            <v>58163</v>
          </cell>
          <cell r="E4">
            <v>133402869.9587539</v>
          </cell>
        </row>
        <row r="5">
          <cell r="A5" t="str">
            <v>.</v>
          </cell>
          <cell r="B5">
            <v>999</v>
          </cell>
          <cell r="C5">
            <v>1</v>
          </cell>
          <cell r="D5">
            <v>6354</v>
          </cell>
          <cell r="E5">
            <v>24459628.742802635</v>
          </cell>
        </row>
        <row r="6">
          <cell r="A6" t="str">
            <v>Allemagne</v>
          </cell>
          <cell r="C6">
            <v>2</v>
          </cell>
          <cell r="D6">
            <v>8789</v>
          </cell>
          <cell r="E6">
            <v>32729254.645559743</v>
          </cell>
        </row>
        <row r="7">
          <cell r="A7" t="str">
            <v>Autriche</v>
          </cell>
          <cell r="C7">
            <v>2</v>
          </cell>
          <cell r="D7">
            <v>465</v>
          </cell>
          <cell r="E7">
            <v>853316.0976688924</v>
          </cell>
        </row>
        <row r="8">
          <cell r="A8" t="str">
            <v>Belgique</v>
          </cell>
          <cell r="C8">
            <v>2</v>
          </cell>
          <cell r="D8">
            <v>9164</v>
          </cell>
          <cell r="E8">
            <v>38606360.84348479</v>
          </cell>
        </row>
        <row r="9">
          <cell r="A9" t="str">
            <v>Espagne</v>
          </cell>
          <cell r="C9">
            <v>2</v>
          </cell>
          <cell r="D9">
            <v>4307</v>
          </cell>
          <cell r="E9">
            <v>15758708.885143094</v>
          </cell>
        </row>
        <row r="10">
          <cell r="A10" t="str">
            <v>Finlande</v>
          </cell>
          <cell r="C10">
            <v>2</v>
          </cell>
          <cell r="D10">
            <v>206</v>
          </cell>
          <cell r="E10">
            <v>234005.6843662742</v>
          </cell>
        </row>
        <row r="11">
          <cell r="A11" t="str">
            <v>Grèce</v>
          </cell>
          <cell r="C11">
            <v>2</v>
          </cell>
          <cell r="D11">
            <v>321</v>
          </cell>
          <cell r="E11">
            <v>383082.21529419423</v>
          </cell>
        </row>
        <row r="12">
          <cell r="A12" t="str">
            <v>Irlande</v>
          </cell>
          <cell r="C12">
            <v>2</v>
          </cell>
          <cell r="D12">
            <v>921</v>
          </cell>
          <cell r="E12">
            <v>850104.9982736459</v>
          </cell>
        </row>
        <row r="13">
          <cell r="A13" t="str">
            <v>Italie</v>
          </cell>
          <cell r="C13">
            <v>2</v>
          </cell>
          <cell r="D13">
            <v>6204</v>
          </cell>
          <cell r="E13">
            <v>18269104.34092795</v>
          </cell>
        </row>
        <row r="14">
          <cell r="A14" t="str">
            <v>Luxembourg</v>
          </cell>
          <cell r="C14">
            <v>2</v>
          </cell>
          <cell r="D14">
            <v>1617</v>
          </cell>
          <cell r="E14">
            <v>7486248.438209755</v>
          </cell>
        </row>
        <row r="15">
          <cell r="A15" t="str">
            <v>Pays-Bas</v>
          </cell>
          <cell r="C15">
            <v>2</v>
          </cell>
          <cell r="D15">
            <v>5555</v>
          </cell>
          <cell r="E15">
            <v>11094102.020619705</v>
          </cell>
        </row>
        <row r="16">
          <cell r="A16" t="str">
            <v>Portugal</v>
          </cell>
          <cell r="C16">
            <v>2</v>
          </cell>
          <cell r="D16">
            <v>741</v>
          </cell>
          <cell r="E16">
            <v>1249216.3982567207</v>
          </cell>
        </row>
        <row r="17">
          <cell r="A17" t="str">
            <v>Danemark</v>
          </cell>
          <cell r="C17">
            <v>2</v>
          </cell>
          <cell r="D17">
            <v>680</v>
          </cell>
          <cell r="E17">
            <v>831248.3277423303</v>
          </cell>
        </row>
        <row r="18">
          <cell r="A18" t="str">
            <v>Royaume-Uni</v>
          </cell>
          <cell r="C18">
            <v>2</v>
          </cell>
          <cell r="D18">
            <v>15331</v>
          </cell>
          <cell r="E18">
            <v>16740538.315170065</v>
          </cell>
        </row>
        <row r="19">
          <cell r="A19" t="str">
            <v>Suède</v>
          </cell>
          <cell r="C19">
            <v>2</v>
          </cell>
          <cell r="D19">
            <v>783</v>
          </cell>
          <cell r="E19">
            <v>822704.4777994654</v>
          </cell>
        </row>
        <row r="20">
          <cell r="A20" t="str">
            <v>Pologne</v>
          </cell>
          <cell r="C20">
            <v>2</v>
          </cell>
          <cell r="D20">
            <v>415</v>
          </cell>
          <cell r="E20">
            <v>500185.05339881405</v>
          </cell>
        </row>
        <row r="21">
          <cell r="A21" t="str">
            <v>Autre Zone Euro</v>
          </cell>
          <cell r="C21">
            <v>2</v>
          </cell>
          <cell r="D21">
            <v>261</v>
          </cell>
          <cell r="E21">
            <v>340412.1732664911</v>
          </cell>
        </row>
        <row r="22">
          <cell r="A22" t="str">
            <v>Autres Union Européenne</v>
          </cell>
          <cell r="C22">
            <v>2</v>
          </cell>
          <cell r="D22">
            <v>1157</v>
          </cell>
          <cell r="E22">
            <v>1470480.02414276</v>
          </cell>
        </row>
        <row r="23">
          <cell r="A23" t="str">
            <v>Suisse</v>
          </cell>
          <cell r="C23">
            <v>2</v>
          </cell>
          <cell r="D23">
            <v>4582</v>
          </cell>
          <cell r="E23">
            <v>27506296.589863066</v>
          </cell>
        </row>
        <row r="24">
          <cell r="A24" t="str">
            <v>Autres Europe</v>
          </cell>
          <cell r="C24">
            <v>2</v>
          </cell>
          <cell r="D24">
            <v>1014</v>
          </cell>
          <cell r="E24">
            <v>966987.2175513426</v>
          </cell>
        </row>
        <row r="25">
          <cell r="A25" t="str">
            <v>Etats-Unis</v>
          </cell>
          <cell r="C25">
            <v>2</v>
          </cell>
          <cell r="D25">
            <v>3761</v>
          </cell>
          <cell r="E25">
            <v>4181663.184608115</v>
          </cell>
        </row>
        <row r="26">
          <cell r="A26" t="str">
            <v>Canada</v>
          </cell>
          <cell r="C26">
            <v>2</v>
          </cell>
          <cell r="D26">
            <v>2293</v>
          </cell>
          <cell r="E26">
            <v>1413041.9796306528</v>
          </cell>
        </row>
        <row r="27">
          <cell r="A27" t="str">
            <v>Mexique</v>
          </cell>
          <cell r="C27">
            <v>2</v>
          </cell>
          <cell r="D27">
            <v>371</v>
          </cell>
          <cell r="E27">
            <v>464182.3723606611</v>
          </cell>
        </row>
        <row r="28">
          <cell r="A28" t="str">
            <v>Brésil</v>
          </cell>
          <cell r="C28">
            <v>2</v>
          </cell>
          <cell r="D28">
            <v>675</v>
          </cell>
          <cell r="E28">
            <v>878734.9808476155</v>
          </cell>
        </row>
        <row r="29">
          <cell r="A29" t="str">
            <v>Autres Amérique</v>
          </cell>
          <cell r="C29">
            <v>2</v>
          </cell>
          <cell r="D29">
            <v>760</v>
          </cell>
          <cell r="E29">
            <v>855020.0998986628</v>
          </cell>
        </row>
        <row r="30">
          <cell r="A30" t="str">
            <v>Japon</v>
          </cell>
          <cell r="C30">
            <v>2</v>
          </cell>
          <cell r="D30">
            <v>2295</v>
          </cell>
          <cell r="E30">
            <v>839384.2536278701</v>
          </cell>
        </row>
        <row r="31">
          <cell r="A31" t="str">
            <v>Chine</v>
          </cell>
          <cell r="C31">
            <v>2</v>
          </cell>
          <cell r="D31">
            <v>850</v>
          </cell>
          <cell r="E31">
            <v>992488.9227940954</v>
          </cell>
        </row>
        <row r="32">
          <cell r="A32" t="str">
            <v>Inde</v>
          </cell>
          <cell r="C32">
            <v>2</v>
          </cell>
          <cell r="D32">
            <v>320</v>
          </cell>
          <cell r="E32">
            <v>272955.17314947746</v>
          </cell>
        </row>
        <row r="33">
          <cell r="A33" t="str">
            <v>Océanie</v>
          </cell>
          <cell r="C33">
            <v>2</v>
          </cell>
          <cell r="D33">
            <v>1034</v>
          </cell>
          <cell r="E33">
            <v>1156852.4675523755</v>
          </cell>
        </row>
        <row r="34">
          <cell r="A34" t="str">
            <v>Proche et Moyen Orient</v>
          </cell>
          <cell r="C34">
            <v>2</v>
          </cell>
          <cell r="D34">
            <v>590</v>
          </cell>
          <cell r="E34">
            <v>1032850.1327079604</v>
          </cell>
        </row>
        <row r="35">
          <cell r="A35" t="str">
            <v>Autres Asie</v>
          </cell>
          <cell r="C35">
            <v>2</v>
          </cell>
          <cell r="D35">
            <v>780</v>
          </cell>
          <cell r="E35">
            <v>924568.9264214981</v>
          </cell>
        </row>
        <row r="36">
          <cell r="A36" t="str">
            <v>Afrique du Nord</v>
          </cell>
          <cell r="C36">
            <v>2</v>
          </cell>
          <cell r="D36">
            <v>1011</v>
          </cell>
          <cell r="E36">
            <v>1618994.8041560203</v>
          </cell>
        </row>
        <row r="37">
          <cell r="A37" t="str">
            <v>Autre Afrique</v>
          </cell>
          <cell r="C37">
            <v>2</v>
          </cell>
          <cell r="D37">
            <v>914</v>
          </cell>
          <cell r="E37">
            <v>876414.7900686413</v>
          </cell>
        </row>
        <row r="38">
          <cell r="A38" t="str">
            <v>Russie</v>
          </cell>
          <cell r="C38">
            <v>2</v>
          </cell>
          <cell r="D38">
            <v>433</v>
          </cell>
          <cell r="E38">
            <v>374295.63646389364</v>
          </cell>
        </row>
        <row r="39">
          <cell r="A39" t="str">
            <v>Allemagne</v>
          </cell>
          <cell r="B39">
            <v>1</v>
          </cell>
          <cell r="C39">
            <v>3</v>
          </cell>
          <cell r="D39">
            <v>1633</v>
          </cell>
          <cell r="E39">
            <v>5365766.45470739</v>
          </cell>
        </row>
        <row r="40">
          <cell r="A40" t="str">
            <v>Allemagne</v>
          </cell>
          <cell r="B40">
            <v>2</v>
          </cell>
          <cell r="C40">
            <v>3</v>
          </cell>
          <cell r="D40">
            <v>6314</v>
          </cell>
          <cell r="E40">
            <v>18871686.77079508</v>
          </cell>
        </row>
        <row r="41">
          <cell r="A41" t="str">
            <v>Allemagne</v>
          </cell>
          <cell r="B41">
            <v>999</v>
          </cell>
          <cell r="C41">
            <v>3</v>
          </cell>
          <cell r="D41">
            <v>842</v>
          </cell>
          <cell r="E41">
            <v>8491801.420057274</v>
          </cell>
        </row>
        <row r="42">
          <cell r="A42" t="str">
            <v>Autriche</v>
          </cell>
          <cell r="B42">
            <v>1</v>
          </cell>
          <cell r="C42">
            <v>3</v>
          </cell>
          <cell r="D42">
            <v>104</v>
          </cell>
          <cell r="E42">
            <v>183833.27566199505</v>
          </cell>
        </row>
        <row r="43">
          <cell r="A43" t="str">
            <v>Autriche</v>
          </cell>
          <cell r="B43">
            <v>2</v>
          </cell>
          <cell r="C43">
            <v>3</v>
          </cell>
          <cell r="D43">
            <v>328</v>
          </cell>
          <cell r="E43">
            <v>592821.0535109332</v>
          </cell>
        </row>
        <row r="44">
          <cell r="A44" t="str">
            <v>Autriche</v>
          </cell>
          <cell r="B44">
            <v>999</v>
          </cell>
          <cell r="C44">
            <v>3</v>
          </cell>
          <cell r="D44">
            <v>33</v>
          </cell>
          <cell r="E44">
            <v>76661.76849596416</v>
          </cell>
        </row>
        <row r="45">
          <cell r="A45" t="str">
            <v>Belgique</v>
          </cell>
          <cell r="B45">
            <v>1</v>
          </cell>
          <cell r="C45">
            <v>3</v>
          </cell>
          <cell r="D45">
            <v>1309</v>
          </cell>
          <cell r="E45">
            <v>9138586.431871615</v>
          </cell>
        </row>
        <row r="46">
          <cell r="A46" t="str">
            <v>Belgique</v>
          </cell>
          <cell r="B46">
            <v>2</v>
          </cell>
          <cell r="C46">
            <v>3</v>
          </cell>
          <cell r="D46">
            <v>7058</v>
          </cell>
          <cell r="E46">
            <v>26262532.684386246</v>
          </cell>
        </row>
        <row r="47">
          <cell r="A47" t="str">
            <v>Belgique</v>
          </cell>
          <cell r="B47">
            <v>999</v>
          </cell>
          <cell r="C47">
            <v>3</v>
          </cell>
          <cell r="D47">
            <v>797</v>
          </cell>
          <cell r="E47">
            <v>3205241.7272269274</v>
          </cell>
        </row>
        <row r="48">
          <cell r="A48" t="str">
            <v>Espagne</v>
          </cell>
          <cell r="B48">
            <v>1</v>
          </cell>
          <cell r="C48">
            <v>3</v>
          </cell>
          <cell r="D48">
            <v>1042</v>
          </cell>
          <cell r="E48">
            <v>2506192.1472435202</v>
          </cell>
        </row>
        <row r="49">
          <cell r="A49" t="str">
            <v>Espagne</v>
          </cell>
          <cell r="B49">
            <v>2</v>
          </cell>
          <cell r="C49">
            <v>3</v>
          </cell>
          <cell r="D49">
            <v>3021</v>
          </cell>
          <cell r="E49">
            <v>11615873.988895608</v>
          </cell>
        </row>
        <row r="50">
          <cell r="A50" t="str">
            <v>Espagne</v>
          </cell>
          <cell r="B50">
            <v>999</v>
          </cell>
          <cell r="C50">
            <v>3</v>
          </cell>
          <cell r="D50">
            <v>244</v>
          </cell>
          <cell r="E50">
            <v>1636642.7490039654</v>
          </cell>
        </row>
        <row r="51">
          <cell r="A51" t="str">
            <v>Finlande</v>
          </cell>
          <cell r="B51">
            <v>1</v>
          </cell>
          <cell r="C51">
            <v>3</v>
          </cell>
          <cell r="D51">
            <v>70</v>
          </cell>
          <cell r="E51">
            <v>82378.99093831243</v>
          </cell>
        </row>
        <row r="52">
          <cell r="A52" t="str">
            <v>Finlande</v>
          </cell>
          <cell r="B52">
            <v>2</v>
          </cell>
          <cell r="C52">
            <v>3</v>
          </cell>
          <cell r="D52">
            <v>128</v>
          </cell>
          <cell r="E52">
            <v>146829.521397819</v>
          </cell>
        </row>
        <row r="53">
          <cell r="A53" t="str">
            <v>Finlande</v>
          </cell>
          <cell r="B53">
            <v>999</v>
          </cell>
          <cell r="C53">
            <v>3</v>
          </cell>
          <cell r="D53">
            <v>8</v>
          </cell>
          <cell r="E53">
            <v>4797.172030142769</v>
          </cell>
        </row>
        <row r="54">
          <cell r="A54" t="str">
            <v>Grèce</v>
          </cell>
          <cell r="B54">
            <v>1</v>
          </cell>
          <cell r="C54">
            <v>3</v>
          </cell>
          <cell r="D54">
            <v>110</v>
          </cell>
          <cell r="E54">
            <v>100035.1319456847</v>
          </cell>
        </row>
        <row r="55">
          <cell r="A55" t="str">
            <v>Grèce</v>
          </cell>
          <cell r="B55">
            <v>2</v>
          </cell>
          <cell r="C55">
            <v>3</v>
          </cell>
          <cell r="D55">
            <v>198</v>
          </cell>
          <cell r="E55">
            <v>255036.36493769469</v>
          </cell>
        </row>
        <row r="56">
          <cell r="A56" t="str">
            <v>Grèce</v>
          </cell>
          <cell r="B56">
            <v>999</v>
          </cell>
          <cell r="C56">
            <v>3</v>
          </cell>
          <cell r="D56">
            <v>13</v>
          </cell>
          <cell r="E56">
            <v>28010.718410814807</v>
          </cell>
        </row>
        <row r="57">
          <cell r="A57" t="str">
            <v>Irlande</v>
          </cell>
          <cell r="B57">
            <v>1</v>
          </cell>
          <cell r="C57">
            <v>3</v>
          </cell>
          <cell r="D57">
            <v>169</v>
          </cell>
          <cell r="E57">
            <v>98888.77067542539</v>
          </cell>
        </row>
        <row r="58">
          <cell r="A58" t="str">
            <v>Irlande</v>
          </cell>
          <cell r="B58">
            <v>2</v>
          </cell>
          <cell r="C58">
            <v>3</v>
          </cell>
          <cell r="D58">
            <v>691</v>
          </cell>
          <cell r="E58">
            <v>715669.3291036724</v>
          </cell>
        </row>
        <row r="59">
          <cell r="A59" t="str">
            <v>Irlande</v>
          </cell>
          <cell r="B59">
            <v>999</v>
          </cell>
          <cell r="C59">
            <v>3</v>
          </cell>
          <cell r="D59">
            <v>61</v>
          </cell>
          <cell r="E59">
            <v>35546.89849454807</v>
          </cell>
        </row>
        <row r="60">
          <cell r="A60" t="str">
            <v>Italie</v>
          </cell>
          <cell r="B60">
            <v>1</v>
          </cell>
          <cell r="C60">
            <v>3</v>
          </cell>
          <cell r="D60">
            <v>1150</v>
          </cell>
          <cell r="E60">
            <v>3700189.2128337845</v>
          </cell>
        </row>
        <row r="61">
          <cell r="A61" t="str">
            <v>Italie</v>
          </cell>
          <cell r="B61">
            <v>2</v>
          </cell>
          <cell r="C61">
            <v>3</v>
          </cell>
          <cell r="D61">
            <v>4638</v>
          </cell>
          <cell r="E61">
            <v>13030694.842966203</v>
          </cell>
        </row>
        <row r="62">
          <cell r="A62" t="str">
            <v>Italie</v>
          </cell>
          <cell r="B62">
            <v>999</v>
          </cell>
          <cell r="C62">
            <v>3</v>
          </cell>
          <cell r="D62">
            <v>416</v>
          </cell>
          <cell r="E62">
            <v>1538220.285127962</v>
          </cell>
        </row>
        <row r="63">
          <cell r="A63" t="str">
            <v>Luxembourg</v>
          </cell>
          <cell r="B63">
            <v>1</v>
          </cell>
          <cell r="C63">
            <v>3</v>
          </cell>
          <cell r="D63">
            <v>148</v>
          </cell>
          <cell r="E63">
            <v>871996.273179009</v>
          </cell>
        </row>
        <row r="64">
          <cell r="A64" t="str">
            <v>Luxembourg</v>
          </cell>
          <cell r="B64">
            <v>2</v>
          </cell>
          <cell r="C64">
            <v>3</v>
          </cell>
          <cell r="D64">
            <v>1274</v>
          </cell>
          <cell r="E64">
            <v>5792478.29964235</v>
          </cell>
        </row>
        <row r="65">
          <cell r="A65" t="str">
            <v>Luxembourg</v>
          </cell>
          <cell r="B65">
            <v>999</v>
          </cell>
          <cell r="C65">
            <v>3</v>
          </cell>
          <cell r="D65">
            <v>195</v>
          </cell>
          <cell r="E65">
            <v>821773.865388397</v>
          </cell>
        </row>
        <row r="66">
          <cell r="A66" t="str">
            <v>Pays-Bas</v>
          </cell>
          <cell r="B66">
            <v>1</v>
          </cell>
          <cell r="C66">
            <v>3</v>
          </cell>
          <cell r="D66">
            <v>684</v>
          </cell>
          <cell r="E66">
            <v>951571.4425220665</v>
          </cell>
        </row>
        <row r="67">
          <cell r="A67" t="str">
            <v>Pays-Bas</v>
          </cell>
          <cell r="B67">
            <v>2</v>
          </cell>
          <cell r="C67">
            <v>3</v>
          </cell>
          <cell r="D67">
            <v>4482</v>
          </cell>
          <cell r="E67">
            <v>9358023.761182036</v>
          </cell>
        </row>
        <row r="68">
          <cell r="A68" t="str">
            <v>Pays-Bas</v>
          </cell>
          <cell r="B68">
            <v>999</v>
          </cell>
          <cell r="C68">
            <v>3</v>
          </cell>
          <cell r="D68">
            <v>389</v>
          </cell>
          <cell r="E68">
            <v>784506.8169156039</v>
          </cell>
        </row>
        <row r="69">
          <cell r="A69" t="str">
            <v>Portugal</v>
          </cell>
          <cell r="B69">
            <v>1</v>
          </cell>
          <cell r="C69">
            <v>3</v>
          </cell>
          <cell r="D69">
            <v>209</v>
          </cell>
          <cell r="E69">
            <v>304494.9784211321</v>
          </cell>
        </row>
        <row r="70">
          <cell r="A70" t="str">
            <v>Portugal</v>
          </cell>
          <cell r="B70">
            <v>2</v>
          </cell>
          <cell r="C70">
            <v>3</v>
          </cell>
          <cell r="D70">
            <v>507</v>
          </cell>
          <cell r="E70">
            <v>915796.8868545961</v>
          </cell>
        </row>
        <row r="71">
          <cell r="A71" t="str">
            <v>Portugal</v>
          </cell>
          <cell r="B71">
            <v>999</v>
          </cell>
          <cell r="C71">
            <v>3</v>
          </cell>
          <cell r="D71">
            <v>25</v>
          </cell>
          <cell r="E71">
            <v>28924.532980992793</v>
          </cell>
        </row>
        <row r="72">
          <cell r="A72" t="str">
            <v>Danemark</v>
          </cell>
          <cell r="B72">
            <v>1</v>
          </cell>
          <cell r="C72">
            <v>3</v>
          </cell>
          <cell r="D72">
            <v>144</v>
          </cell>
          <cell r="E72">
            <v>88991.11857922122</v>
          </cell>
        </row>
        <row r="73">
          <cell r="A73" t="str">
            <v>Danemark</v>
          </cell>
          <cell r="B73">
            <v>2</v>
          </cell>
          <cell r="C73">
            <v>3</v>
          </cell>
          <cell r="D73">
            <v>510</v>
          </cell>
          <cell r="E73">
            <v>722954.3241037112</v>
          </cell>
        </row>
        <row r="74">
          <cell r="A74" t="str">
            <v>Danemark</v>
          </cell>
          <cell r="B74">
            <v>999</v>
          </cell>
          <cell r="C74">
            <v>3</v>
          </cell>
          <cell r="D74">
            <v>26</v>
          </cell>
          <cell r="E74">
            <v>19302.885059397915</v>
          </cell>
        </row>
        <row r="75">
          <cell r="A75" t="str">
            <v>Royaume-Uni</v>
          </cell>
          <cell r="B75">
            <v>1</v>
          </cell>
          <cell r="C75">
            <v>3</v>
          </cell>
          <cell r="D75">
            <v>2013</v>
          </cell>
          <cell r="E75">
            <v>1661136.4511863724</v>
          </cell>
        </row>
        <row r="76">
          <cell r="A76" t="str">
            <v>Royaume-Uni</v>
          </cell>
          <cell r="B76">
            <v>2</v>
          </cell>
          <cell r="C76">
            <v>3</v>
          </cell>
          <cell r="D76">
            <v>12127</v>
          </cell>
          <cell r="E76">
            <v>13853308.0026437</v>
          </cell>
        </row>
        <row r="77">
          <cell r="A77" t="str">
            <v>Royaume-Uni</v>
          </cell>
          <cell r="B77">
            <v>999</v>
          </cell>
          <cell r="C77">
            <v>3</v>
          </cell>
          <cell r="D77">
            <v>1191</v>
          </cell>
          <cell r="E77">
            <v>1226093.861339992</v>
          </cell>
        </row>
        <row r="78">
          <cell r="A78" t="str">
            <v>Suède</v>
          </cell>
          <cell r="B78">
            <v>1</v>
          </cell>
          <cell r="C78">
            <v>3</v>
          </cell>
          <cell r="D78">
            <v>235</v>
          </cell>
          <cell r="E78">
            <v>173743.6703727727</v>
          </cell>
        </row>
        <row r="79">
          <cell r="A79" t="str">
            <v>Suède</v>
          </cell>
          <cell r="B79">
            <v>2</v>
          </cell>
          <cell r="C79">
            <v>3</v>
          </cell>
          <cell r="D79">
            <v>480</v>
          </cell>
          <cell r="E79">
            <v>589546.1681810411</v>
          </cell>
        </row>
        <row r="80">
          <cell r="A80" t="str">
            <v>Suède</v>
          </cell>
          <cell r="B80">
            <v>999</v>
          </cell>
          <cell r="C80">
            <v>3</v>
          </cell>
          <cell r="D80">
            <v>68</v>
          </cell>
          <cell r="E80">
            <v>59414.639245651524</v>
          </cell>
        </row>
        <row r="81">
          <cell r="A81" t="str">
            <v>Pologne</v>
          </cell>
          <cell r="B81">
            <v>1</v>
          </cell>
          <cell r="C81">
            <v>3</v>
          </cell>
          <cell r="D81">
            <v>151</v>
          </cell>
          <cell r="E81">
            <v>165344.6225441222</v>
          </cell>
        </row>
        <row r="82">
          <cell r="A82" t="str">
            <v>Pologne</v>
          </cell>
          <cell r="B82">
            <v>2</v>
          </cell>
          <cell r="C82">
            <v>3</v>
          </cell>
          <cell r="D82">
            <v>244</v>
          </cell>
          <cell r="E82">
            <v>316063.73073646735</v>
          </cell>
        </row>
        <row r="83">
          <cell r="A83" t="str">
            <v>Pologne</v>
          </cell>
          <cell r="B83">
            <v>999</v>
          </cell>
          <cell r="C83">
            <v>3</v>
          </cell>
          <cell r="D83">
            <v>20</v>
          </cell>
          <cell r="E83">
            <v>18776.700118224497</v>
          </cell>
        </row>
        <row r="84">
          <cell r="A84" t="str">
            <v>Autre Zone Euro</v>
          </cell>
          <cell r="B84">
            <v>1</v>
          </cell>
          <cell r="C84">
            <v>3</v>
          </cell>
          <cell r="D84">
            <v>81</v>
          </cell>
          <cell r="E84">
            <v>96359.01332296555</v>
          </cell>
        </row>
        <row r="85">
          <cell r="A85" t="str">
            <v>Autre Zone Euro</v>
          </cell>
          <cell r="B85">
            <v>2</v>
          </cell>
          <cell r="C85">
            <v>3</v>
          </cell>
          <cell r="D85">
            <v>163</v>
          </cell>
          <cell r="E85">
            <v>213343.55843421523</v>
          </cell>
        </row>
        <row r="86">
          <cell r="A86" t="str">
            <v>Autre Zone Euro</v>
          </cell>
          <cell r="B86">
            <v>999</v>
          </cell>
          <cell r="C86">
            <v>3</v>
          </cell>
          <cell r="D86">
            <v>17</v>
          </cell>
          <cell r="E86">
            <v>30709.601509310327</v>
          </cell>
        </row>
        <row r="87">
          <cell r="A87" t="str">
            <v>Autres Union Européenne</v>
          </cell>
          <cell r="B87">
            <v>1</v>
          </cell>
          <cell r="C87">
            <v>3</v>
          </cell>
          <cell r="D87">
            <v>330</v>
          </cell>
          <cell r="E87">
            <v>346135.4801854507</v>
          </cell>
        </row>
        <row r="88">
          <cell r="A88" t="str">
            <v>Autres Union Européenne</v>
          </cell>
          <cell r="B88">
            <v>2</v>
          </cell>
          <cell r="C88">
            <v>3</v>
          </cell>
          <cell r="D88">
            <v>722</v>
          </cell>
          <cell r="E88">
            <v>903232.6676851689</v>
          </cell>
        </row>
        <row r="89">
          <cell r="A89" t="str">
            <v>Autres Union Européenne</v>
          </cell>
          <cell r="B89">
            <v>999</v>
          </cell>
          <cell r="C89">
            <v>3</v>
          </cell>
          <cell r="D89">
            <v>105</v>
          </cell>
          <cell r="E89">
            <v>221111.87627214045</v>
          </cell>
        </row>
        <row r="90">
          <cell r="A90" t="str">
            <v>Suisse</v>
          </cell>
          <cell r="B90">
            <v>1</v>
          </cell>
          <cell r="C90">
            <v>3</v>
          </cell>
          <cell r="D90">
            <v>777</v>
          </cell>
          <cell r="E90">
            <v>5551333.701681005</v>
          </cell>
        </row>
        <row r="91">
          <cell r="A91" t="str">
            <v>Suisse</v>
          </cell>
          <cell r="B91">
            <v>2</v>
          </cell>
          <cell r="C91">
            <v>3</v>
          </cell>
          <cell r="D91">
            <v>3486</v>
          </cell>
          <cell r="E91">
            <v>17221219.143858436</v>
          </cell>
        </row>
        <row r="92">
          <cell r="A92" t="str">
            <v>Suisse</v>
          </cell>
          <cell r="B92">
            <v>999</v>
          </cell>
          <cell r="C92">
            <v>3</v>
          </cell>
          <cell r="D92">
            <v>319</v>
          </cell>
          <cell r="E92">
            <v>4733743.744323622</v>
          </cell>
        </row>
        <row r="93">
          <cell r="A93" t="str">
            <v>Autres Europe</v>
          </cell>
          <cell r="B93">
            <v>1</v>
          </cell>
          <cell r="C93">
            <v>3</v>
          </cell>
          <cell r="D93">
            <v>300</v>
          </cell>
          <cell r="E93">
            <v>236189.4063939181</v>
          </cell>
        </row>
        <row r="94">
          <cell r="A94" t="str">
            <v>Autres Europe</v>
          </cell>
          <cell r="B94">
            <v>2</v>
          </cell>
          <cell r="C94">
            <v>3</v>
          </cell>
          <cell r="D94">
            <v>642</v>
          </cell>
          <cell r="E94">
            <v>655693.640823787</v>
          </cell>
        </row>
        <row r="95">
          <cell r="A95" t="str">
            <v>Autres Europe</v>
          </cell>
          <cell r="B95">
            <v>999</v>
          </cell>
          <cell r="C95">
            <v>3</v>
          </cell>
          <cell r="D95">
            <v>72</v>
          </cell>
          <cell r="E95">
            <v>75104.17033363755</v>
          </cell>
        </row>
        <row r="96">
          <cell r="A96" t="str">
            <v>Etats-Unis</v>
          </cell>
          <cell r="B96">
            <v>1</v>
          </cell>
          <cell r="C96">
            <v>3</v>
          </cell>
          <cell r="D96">
            <v>651</v>
          </cell>
          <cell r="E96">
            <v>568881.1083088958</v>
          </cell>
        </row>
        <row r="97">
          <cell r="A97" t="str">
            <v>Etats-Unis</v>
          </cell>
          <cell r="B97">
            <v>2</v>
          </cell>
          <cell r="C97">
            <v>3</v>
          </cell>
          <cell r="D97">
            <v>2736</v>
          </cell>
          <cell r="E97">
            <v>3243926.803297825</v>
          </cell>
        </row>
        <row r="98">
          <cell r="A98" t="str">
            <v>Etats-Unis</v>
          </cell>
          <cell r="B98">
            <v>999</v>
          </cell>
          <cell r="C98">
            <v>3</v>
          </cell>
          <cell r="D98">
            <v>374</v>
          </cell>
          <cell r="E98">
            <v>368855.27300139377</v>
          </cell>
        </row>
        <row r="99">
          <cell r="A99" t="str">
            <v>Canada</v>
          </cell>
          <cell r="B99">
            <v>1</v>
          </cell>
          <cell r="C99">
            <v>3</v>
          </cell>
          <cell r="D99">
            <v>408</v>
          </cell>
          <cell r="E99">
            <v>159198.18182259917</v>
          </cell>
        </row>
        <row r="100">
          <cell r="A100" t="str">
            <v>Canada</v>
          </cell>
          <cell r="B100">
            <v>2</v>
          </cell>
          <cell r="C100">
            <v>3</v>
          </cell>
          <cell r="D100">
            <v>1618</v>
          </cell>
          <cell r="E100">
            <v>1048878.5007205217</v>
          </cell>
        </row>
        <row r="101">
          <cell r="A101" t="str">
            <v>Canada</v>
          </cell>
          <cell r="B101">
            <v>999</v>
          </cell>
          <cell r="C101">
            <v>3</v>
          </cell>
          <cell r="D101">
            <v>267</v>
          </cell>
          <cell r="E101">
            <v>204965.29708753194</v>
          </cell>
        </row>
        <row r="102">
          <cell r="A102" t="str">
            <v>Mexique</v>
          </cell>
          <cell r="B102">
            <v>1</v>
          </cell>
          <cell r="C102">
            <v>3</v>
          </cell>
          <cell r="D102">
            <v>50</v>
          </cell>
          <cell r="E102">
            <v>48704.69268957898</v>
          </cell>
        </row>
        <row r="103">
          <cell r="A103" t="str">
            <v>Mexique</v>
          </cell>
          <cell r="B103">
            <v>2</v>
          </cell>
          <cell r="C103">
            <v>3</v>
          </cell>
          <cell r="D103">
            <v>295</v>
          </cell>
          <cell r="E103">
            <v>395500.7175848851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égionadministrative"/>
      <sheetName val="Feuil2"/>
      <sheetName val="NUITEEREGION"/>
    </sheetNames>
    <sheetDataSet>
      <sheetData sheetId="2">
        <row r="1">
          <cell r="A1" t="str">
            <v>region</v>
          </cell>
          <cell r="B1" t="str">
            <v>annee</v>
          </cell>
          <cell r="C1" t="str">
            <v>nui</v>
          </cell>
        </row>
        <row r="2">
          <cell r="C2">
            <v>1570555156.9787607</v>
          </cell>
        </row>
        <row r="3">
          <cell r="B3" t="str">
            <v>2007</v>
          </cell>
          <cell r="C3">
            <v>533180804.3780775</v>
          </cell>
        </row>
        <row r="4">
          <cell r="B4" t="str">
            <v>2008</v>
          </cell>
          <cell r="C4">
            <v>523183719.21933794</v>
          </cell>
        </row>
        <row r="5">
          <cell r="B5" t="str">
            <v>2009</v>
          </cell>
          <cell r="C5">
            <v>514190633.3813452</v>
          </cell>
        </row>
        <row r="6">
          <cell r="A6">
            <v>0</v>
          </cell>
          <cell r="C6">
            <v>8950164.479297016</v>
          </cell>
        </row>
        <row r="7">
          <cell r="A7">
            <v>1</v>
          </cell>
          <cell r="C7">
            <v>20906651.34892478</v>
          </cell>
        </row>
        <row r="8">
          <cell r="A8">
            <v>2</v>
          </cell>
          <cell r="C8">
            <v>12724054.644296099</v>
          </cell>
        </row>
        <row r="9">
          <cell r="A9">
            <v>3</v>
          </cell>
          <cell r="C9">
            <v>17288609.151756227</v>
          </cell>
        </row>
        <row r="10">
          <cell r="A10">
            <v>4</v>
          </cell>
          <cell r="C10">
            <v>14139712.070383858</v>
          </cell>
        </row>
        <row r="11">
          <cell r="A11">
            <v>5</v>
          </cell>
          <cell r="C11">
            <v>20652618.984347604</v>
          </cell>
        </row>
        <row r="12">
          <cell r="A12">
            <v>6</v>
          </cell>
          <cell r="C12">
            <v>11153308.222918844</v>
          </cell>
        </row>
        <row r="13">
          <cell r="A13">
            <v>7</v>
          </cell>
          <cell r="C13">
            <v>43034446.45526369</v>
          </cell>
        </row>
        <row r="14">
          <cell r="A14">
            <v>8</v>
          </cell>
          <cell r="C14">
            <v>426290903.7562011</v>
          </cell>
        </row>
        <row r="15">
          <cell r="A15">
            <v>9</v>
          </cell>
          <cell r="C15">
            <v>19679744.216463678</v>
          </cell>
        </row>
        <row r="16">
          <cell r="A16">
            <v>10</v>
          </cell>
          <cell r="C16">
            <v>31602105.365397993</v>
          </cell>
        </row>
        <row r="17">
          <cell r="A17">
            <v>11</v>
          </cell>
          <cell r="C17">
            <v>59277969.98041606</v>
          </cell>
        </row>
        <row r="18">
          <cell r="A18">
            <v>12</v>
          </cell>
          <cell r="C18">
            <v>34869430.41263892</v>
          </cell>
        </row>
        <row r="19">
          <cell r="A19">
            <v>13</v>
          </cell>
          <cell r="C19">
            <v>36529670.48382049</v>
          </cell>
        </row>
        <row r="20">
          <cell r="A20">
            <v>14</v>
          </cell>
          <cell r="C20">
            <v>154328020.65642124</v>
          </cell>
        </row>
        <row r="21">
          <cell r="A21">
            <v>15</v>
          </cell>
          <cell r="C21">
            <v>20322958.05327834</v>
          </cell>
        </row>
        <row r="22">
          <cell r="A22">
            <v>16</v>
          </cell>
          <cell r="C22">
            <v>12774524.800072925</v>
          </cell>
        </row>
        <row r="23">
          <cell r="A23">
            <v>17</v>
          </cell>
          <cell r="C23">
            <v>29112498.18594147</v>
          </cell>
        </row>
        <row r="24">
          <cell r="A24">
            <v>18</v>
          </cell>
          <cell r="C24">
            <v>72335381.54088396</v>
          </cell>
        </row>
        <row r="25">
          <cell r="A25">
            <v>19</v>
          </cell>
          <cell r="C25">
            <v>75383902.07573153</v>
          </cell>
        </row>
        <row r="26">
          <cell r="A26">
            <v>20</v>
          </cell>
          <cell r="C26">
            <v>127611822.00487341</v>
          </cell>
        </row>
        <row r="27">
          <cell r="A27">
            <v>21</v>
          </cell>
          <cell r="C27">
            <v>288946100.8235032</v>
          </cell>
        </row>
        <row r="28">
          <cell r="A28">
            <v>22</v>
          </cell>
          <cell r="C28">
            <v>32640559.265928246</v>
          </cell>
        </row>
        <row r="30">
          <cell r="A30" t="str">
            <v>région</v>
          </cell>
          <cell r="B30" t="str">
            <v>année</v>
          </cell>
          <cell r="C30" t="str">
            <v>nuitées</v>
          </cell>
        </row>
        <row r="31">
          <cell r="A31" t="str">
            <v>non précisé</v>
          </cell>
          <cell r="B31" t="str">
            <v>2007</v>
          </cell>
          <cell r="C31">
            <v>4111706.2137774485</v>
          </cell>
        </row>
        <row r="32">
          <cell r="A32" t="str">
            <v>non précisé</v>
          </cell>
          <cell r="B32" t="str">
            <v>2008</v>
          </cell>
          <cell r="C32">
            <v>2386470.200176437</v>
          </cell>
        </row>
        <row r="33">
          <cell r="A33" t="str">
            <v>non précisé</v>
          </cell>
          <cell r="B33" t="str">
            <v>2009</v>
          </cell>
          <cell r="C33">
            <v>2451988.065343131</v>
          </cell>
        </row>
        <row r="34">
          <cell r="A34" t="str">
            <v>Nord pas de Calais</v>
          </cell>
          <cell r="B34" t="str">
            <v>2007</v>
          </cell>
          <cell r="C34">
            <v>7298950.94294018</v>
          </cell>
        </row>
        <row r="35">
          <cell r="A35" t="str">
            <v>Nord pas de Calais</v>
          </cell>
          <cell r="B35" t="str">
            <v>2008</v>
          </cell>
          <cell r="C35">
            <v>6829385.268897163</v>
          </cell>
        </row>
        <row r="36">
          <cell r="A36" t="str">
            <v>Nord pas de Calais</v>
          </cell>
          <cell r="B36" t="str">
            <v>2009</v>
          </cell>
          <cell r="C36">
            <v>6778315.137087433</v>
          </cell>
        </row>
        <row r="37">
          <cell r="A37" t="str">
            <v>Picardie</v>
          </cell>
          <cell r="B37" t="str">
            <v>2007</v>
          </cell>
          <cell r="C37">
            <v>4125868.2173256497</v>
          </cell>
        </row>
        <row r="38">
          <cell r="A38" t="str">
            <v>Picardie</v>
          </cell>
          <cell r="B38" t="str">
            <v>2008</v>
          </cell>
          <cell r="C38">
            <v>4364473.988704839</v>
          </cell>
        </row>
        <row r="39">
          <cell r="A39" t="str">
            <v>Picardie</v>
          </cell>
          <cell r="B39" t="str">
            <v>2009</v>
          </cell>
          <cell r="C39">
            <v>4233712.4382656105</v>
          </cell>
        </row>
        <row r="40">
          <cell r="A40" t="str">
            <v>Champagne Ardenne</v>
          </cell>
          <cell r="B40" t="str">
            <v>2007</v>
          </cell>
          <cell r="C40">
            <v>5501170.9264544435</v>
          </cell>
        </row>
        <row r="41">
          <cell r="A41" t="str">
            <v>Champagne Ardenne</v>
          </cell>
          <cell r="B41" t="str">
            <v>2008</v>
          </cell>
          <cell r="C41">
            <v>5712739.585800245</v>
          </cell>
        </row>
        <row r="42">
          <cell r="A42" t="str">
            <v>Champagne Ardenne</v>
          </cell>
          <cell r="B42" t="str">
            <v>2009</v>
          </cell>
          <cell r="C42">
            <v>6074698.639501537</v>
          </cell>
        </row>
        <row r="43">
          <cell r="A43" t="str">
            <v>Lorraine</v>
          </cell>
          <cell r="B43" t="str">
            <v>2007</v>
          </cell>
          <cell r="C43">
            <v>5157870.113875279</v>
          </cell>
        </row>
        <row r="44">
          <cell r="A44" t="str">
            <v>Lorraine</v>
          </cell>
          <cell r="B44" t="str">
            <v>2008</v>
          </cell>
          <cell r="C44">
            <v>4874008.074719281</v>
          </cell>
        </row>
        <row r="45">
          <cell r="A45" t="str">
            <v>Lorraine</v>
          </cell>
          <cell r="B45" t="str">
            <v>2009</v>
          </cell>
          <cell r="C45">
            <v>4107833.8817892973</v>
          </cell>
        </row>
        <row r="46">
          <cell r="A46" t="str">
            <v>Alsace</v>
          </cell>
          <cell r="B46" t="str">
            <v>2007</v>
          </cell>
          <cell r="C46">
            <v>6757309.014785661</v>
          </cell>
        </row>
        <row r="47">
          <cell r="A47" t="str">
            <v>Alsace</v>
          </cell>
          <cell r="B47" t="str">
            <v>2008</v>
          </cell>
          <cell r="C47">
            <v>7761379.243707894</v>
          </cell>
        </row>
        <row r="48">
          <cell r="A48" t="str">
            <v>Alsace</v>
          </cell>
          <cell r="B48" t="str">
            <v>2009</v>
          </cell>
          <cell r="C48">
            <v>6133930.72585405</v>
          </cell>
        </row>
        <row r="49">
          <cell r="A49" t="str">
            <v>Franche Comté</v>
          </cell>
          <cell r="B49" t="str">
            <v>2007</v>
          </cell>
          <cell r="C49">
            <v>3167286.2114668963</v>
          </cell>
        </row>
        <row r="50">
          <cell r="A50" t="str">
            <v>Franche Comté</v>
          </cell>
          <cell r="B50" t="str">
            <v>2008</v>
          </cell>
          <cell r="C50">
            <v>3361706.3779825135</v>
          </cell>
        </row>
        <row r="51">
          <cell r="A51" t="str">
            <v>Franche Comté</v>
          </cell>
          <cell r="B51" t="str">
            <v>2009</v>
          </cell>
          <cell r="C51">
            <v>4624315.633469434</v>
          </cell>
        </row>
        <row r="52">
          <cell r="A52" t="str">
            <v>Bourgogne</v>
          </cell>
          <cell r="B52" t="str">
            <v>2007</v>
          </cell>
          <cell r="C52">
            <v>13817540.713252151</v>
          </cell>
        </row>
        <row r="53">
          <cell r="A53" t="str">
            <v>Bourgogne</v>
          </cell>
          <cell r="B53" t="str">
            <v>2008</v>
          </cell>
          <cell r="C53">
            <v>13854442.944535583</v>
          </cell>
        </row>
        <row r="54">
          <cell r="A54" t="str">
            <v>Bourgogne</v>
          </cell>
          <cell r="B54" t="str">
            <v>2009</v>
          </cell>
          <cell r="C54">
            <v>15362462.797475958</v>
          </cell>
        </row>
        <row r="55">
          <cell r="A55" t="str">
            <v>Ille de France</v>
          </cell>
          <cell r="B55" t="str">
            <v>2007</v>
          </cell>
          <cell r="C55">
            <v>142914706.14405122</v>
          </cell>
        </row>
        <row r="56">
          <cell r="A56" t="str">
            <v>Ille de France</v>
          </cell>
          <cell r="B56" t="str">
            <v>2008</v>
          </cell>
          <cell r="C56">
            <v>149692250.4617102</v>
          </cell>
        </row>
        <row r="57">
          <cell r="A57" t="str">
            <v>Ille de France</v>
          </cell>
          <cell r="B57" t="str">
            <v>2009</v>
          </cell>
          <cell r="C57">
            <v>133683947.1504397</v>
          </cell>
        </row>
        <row r="58">
          <cell r="A58" t="str">
            <v>Haute Normandie</v>
          </cell>
          <cell r="B58" t="str">
            <v>2007</v>
          </cell>
          <cell r="C58">
            <v>6647421.815591911</v>
          </cell>
        </row>
        <row r="59">
          <cell r="A59" t="str">
            <v>Haute Normandie</v>
          </cell>
          <cell r="B59" t="str">
            <v>2008</v>
          </cell>
          <cell r="C59">
            <v>6374225.571426228</v>
          </cell>
        </row>
        <row r="60">
          <cell r="A60" t="str">
            <v>Haute Normandie</v>
          </cell>
          <cell r="B60" t="str">
            <v>2009</v>
          </cell>
          <cell r="C60">
            <v>6658096.829445541</v>
          </cell>
        </row>
        <row r="61">
          <cell r="A61" t="str">
            <v>Basse Normandie</v>
          </cell>
          <cell r="B61" t="str">
            <v>2007</v>
          </cell>
          <cell r="C61">
            <v>11510560.8970771</v>
          </cell>
        </row>
        <row r="62">
          <cell r="A62" t="str">
            <v>Basse Normandie</v>
          </cell>
          <cell r="B62" t="str">
            <v>2008</v>
          </cell>
          <cell r="C62">
            <v>10072013.422780387</v>
          </cell>
        </row>
        <row r="63">
          <cell r="A63" t="str">
            <v>Basse Normandie</v>
          </cell>
          <cell r="B63" t="str">
            <v>2009</v>
          </cell>
          <cell r="C63">
            <v>10019531.045540508</v>
          </cell>
        </row>
        <row r="64">
          <cell r="A64" t="str">
            <v>Bretagne</v>
          </cell>
          <cell r="B64" t="str">
            <v>2007</v>
          </cell>
          <cell r="C64">
            <v>21615605.875668637</v>
          </cell>
        </row>
        <row r="65">
          <cell r="A65" t="str">
            <v>Bretagne</v>
          </cell>
          <cell r="B65" t="str">
            <v>2008</v>
          </cell>
          <cell r="C65">
            <v>19016884.86510007</v>
          </cell>
        </row>
        <row r="66">
          <cell r="A66" t="str">
            <v>Bretagne</v>
          </cell>
          <cell r="B66" t="str">
            <v>2009</v>
          </cell>
          <cell r="C66">
            <v>18645479.23964735</v>
          </cell>
        </row>
        <row r="67">
          <cell r="A67" t="str">
            <v>Pays de la Loire</v>
          </cell>
          <cell r="B67" t="str">
            <v>2007</v>
          </cell>
          <cell r="C67">
            <v>12121682.088911477</v>
          </cell>
        </row>
        <row r="68">
          <cell r="A68" t="str">
            <v>Pays de la Loire</v>
          </cell>
          <cell r="B68" t="str">
            <v>2008</v>
          </cell>
          <cell r="C68">
            <v>12367259.274027085</v>
          </cell>
        </row>
        <row r="69">
          <cell r="A69" t="str">
            <v>Pays de la Loire</v>
          </cell>
          <cell r="B69" t="str">
            <v>2009</v>
          </cell>
          <cell r="C69">
            <v>10380489.049700359</v>
          </cell>
        </row>
        <row r="70">
          <cell r="A70" t="str">
            <v>Centre</v>
          </cell>
          <cell r="B70" t="str">
            <v>2007</v>
          </cell>
          <cell r="C70">
            <v>12152581.18394419</v>
          </cell>
        </row>
        <row r="71">
          <cell r="A71" t="str">
            <v>Centre</v>
          </cell>
          <cell r="B71" t="str">
            <v>2008</v>
          </cell>
          <cell r="C71">
            <v>10971666.291442677</v>
          </cell>
        </row>
        <row r="72">
          <cell r="A72" t="str">
            <v>Centre</v>
          </cell>
          <cell r="B72" t="str">
            <v>2009</v>
          </cell>
          <cell r="C72">
            <v>13405423.008433623</v>
          </cell>
        </row>
        <row r="73">
          <cell r="A73" t="str">
            <v>Rhône Alpes</v>
          </cell>
          <cell r="B73" t="str">
            <v>2007</v>
          </cell>
          <cell r="C73">
            <v>53939728.90350026</v>
          </cell>
        </row>
        <row r="74">
          <cell r="A74" t="str">
            <v>Rhône Alpes</v>
          </cell>
          <cell r="B74" t="str">
            <v>2008</v>
          </cell>
          <cell r="C74">
            <v>48501806.621775955</v>
          </cell>
        </row>
        <row r="75">
          <cell r="A75" t="str">
            <v>Rhône Alpes</v>
          </cell>
          <cell r="B75" t="str">
            <v>2009</v>
          </cell>
          <cell r="C75">
            <v>51886485.131145015</v>
          </cell>
        </row>
        <row r="76">
          <cell r="A76" t="str">
            <v>Auvergne</v>
          </cell>
          <cell r="B76" t="str">
            <v>2007</v>
          </cell>
          <cell r="C76">
            <v>6253137.0667918</v>
          </cell>
        </row>
        <row r="77">
          <cell r="A77" t="str">
            <v>Auvergne</v>
          </cell>
          <cell r="B77" t="str">
            <v>2008</v>
          </cell>
          <cell r="C77">
            <v>6638752.474767241</v>
          </cell>
        </row>
        <row r="78">
          <cell r="A78" t="str">
            <v>Auvergne</v>
          </cell>
          <cell r="B78" t="str">
            <v>2009</v>
          </cell>
          <cell r="C78">
            <v>7431068.511719298</v>
          </cell>
        </row>
        <row r="79">
          <cell r="A79" t="str">
            <v>Limousin</v>
          </cell>
          <cell r="B79" t="str">
            <v>2007</v>
          </cell>
          <cell r="C79">
            <v>4046235.901959136</v>
          </cell>
        </row>
        <row r="80">
          <cell r="A80" t="str">
            <v>Limousin</v>
          </cell>
          <cell r="B80" t="str">
            <v>2008</v>
          </cell>
          <cell r="C80">
            <v>4418467.716474482</v>
          </cell>
        </row>
        <row r="81">
          <cell r="A81" t="str">
            <v>Limousin</v>
          </cell>
          <cell r="B81" t="str">
            <v>2009</v>
          </cell>
          <cell r="C81">
            <v>4309821.181639308</v>
          </cell>
        </row>
        <row r="82">
          <cell r="A82" t="str">
            <v>Poitou-Charentes</v>
          </cell>
          <cell r="B82" t="str">
            <v>2007</v>
          </cell>
          <cell r="C82">
            <v>9899822.21123627</v>
          </cell>
        </row>
        <row r="83">
          <cell r="A83" t="str">
            <v>Poitou-Charentes</v>
          </cell>
          <cell r="B83" t="str">
            <v>2008</v>
          </cell>
          <cell r="C83">
            <v>9512383.603896042</v>
          </cell>
        </row>
        <row r="84">
          <cell r="A84" t="str">
            <v>Poitou-Charentes</v>
          </cell>
          <cell r="B84" t="str">
            <v>2009</v>
          </cell>
          <cell r="C84">
            <v>9700292.370809156</v>
          </cell>
        </row>
        <row r="85">
          <cell r="A85" t="str">
            <v>Aquitaine</v>
          </cell>
          <cell r="B85" t="str">
            <v>2007</v>
          </cell>
          <cell r="C85">
            <v>24581704.20749472</v>
          </cell>
        </row>
        <row r="86">
          <cell r="A86" t="str">
            <v>Aquitaine</v>
          </cell>
          <cell r="B86" t="str">
            <v>2008</v>
          </cell>
          <cell r="C86">
            <v>22862317.256278247</v>
          </cell>
        </row>
        <row r="87">
          <cell r="A87" t="str">
            <v>Aquitaine</v>
          </cell>
          <cell r="B87" t="str">
            <v>2009</v>
          </cell>
          <cell r="C87">
            <v>24891360.07711099</v>
          </cell>
        </row>
        <row r="88">
          <cell r="A88" t="str">
            <v>Midi Pyrénées</v>
          </cell>
          <cell r="B88" t="str">
            <v>2007</v>
          </cell>
          <cell r="C88">
            <v>21612862.67227054</v>
          </cell>
        </row>
        <row r="89">
          <cell r="A89" t="str">
            <v>Midi Pyrénées</v>
          </cell>
          <cell r="B89" t="str">
            <v>2008</v>
          </cell>
          <cell r="C89">
            <v>27607994.276835445</v>
          </cell>
        </row>
        <row r="90">
          <cell r="A90" t="str">
            <v>Midi Pyrénées</v>
          </cell>
          <cell r="B90" t="str">
            <v>2009</v>
          </cell>
          <cell r="C90">
            <v>26163045.12662554</v>
          </cell>
        </row>
        <row r="91">
          <cell r="A91" t="str">
            <v>Languedoc Roussillon</v>
          </cell>
          <cell r="B91" t="str">
            <v>2007</v>
          </cell>
          <cell r="C91">
            <v>42449243.85844339</v>
          </cell>
        </row>
        <row r="92">
          <cell r="A92" t="str">
            <v>Languedoc Roussillon</v>
          </cell>
          <cell r="B92" t="str">
            <v>2008</v>
          </cell>
          <cell r="C92">
            <v>44869210.483146325</v>
          </cell>
        </row>
        <row r="93">
          <cell r="A93" t="str">
            <v>Languedoc Roussillon</v>
          </cell>
          <cell r="B93" t="str">
            <v>2009</v>
          </cell>
          <cell r="C93">
            <v>40293367.66328369</v>
          </cell>
        </row>
        <row r="94">
          <cell r="A94" t="str">
            <v>PACA</v>
          </cell>
          <cell r="B94" t="str">
            <v>2007</v>
          </cell>
          <cell r="C94">
            <v>102589448.30076939</v>
          </cell>
        </row>
        <row r="95">
          <cell r="A95" t="str">
            <v>PACA</v>
          </cell>
          <cell r="B95" t="str">
            <v>2008</v>
          </cell>
          <cell r="C95">
            <v>90954099.82619375</v>
          </cell>
        </row>
        <row r="96">
          <cell r="A96" t="str">
            <v>PACA</v>
          </cell>
          <cell r="B96" t="str">
            <v>2009</v>
          </cell>
          <cell r="C96">
            <v>95402552.69654006</v>
          </cell>
        </row>
        <row r="97">
          <cell r="A97" t="str">
            <v>Corse</v>
          </cell>
          <cell r="B97" t="str">
            <v>2007</v>
          </cell>
          <cell r="C97">
            <v>10908360.896489799</v>
          </cell>
        </row>
        <row r="98">
          <cell r="A98" t="str">
            <v>Corse</v>
          </cell>
          <cell r="B98" t="str">
            <v>2008</v>
          </cell>
          <cell r="C98">
            <v>10179781.388959827</v>
          </cell>
        </row>
        <row r="99">
          <cell r="A99" t="str">
            <v>Corse</v>
          </cell>
          <cell r="B99" t="str">
            <v>2009</v>
          </cell>
          <cell r="C99">
            <v>11552416.980478624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uitéesetdureesdesejourdestour"/>
      <sheetName val="nuiteesespagnesansandorreetc"/>
      <sheetName val="nuiteesespavecandorreetc"/>
      <sheetName val="nuitéestouristes"/>
      <sheetName val="Feuil2"/>
      <sheetName val="Feuil1"/>
      <sheetName val="A"/>
    </sheetNames>
    <sheetDataSet>
      <sheetData sheetId="6">
        <row r="1">
          <cell r="A1" t="str">
            <v>zresf</v>
          </cell>
          <cell r="B1" t="str">
            <v>annee</v>
          </cell>
          <cell r="C1" t="str">
            <v>nui</v>
          </cell>
        </row>
        <row r="2">
          <cell r="A2" t="str">
            <v>Allemagne</v>
          </cell>
          <cell r="B2" t="str">
            <v>2007</v>
          </cell>
          <cell r="C2">
            <v>87499053.2206441</v>
          </cell>
        </row>
        <row r="3">
          <cell r="A3" t="str">
            <v>Allemagne</v>
          </cell>
          <cell r="B3" t="str">
            <v>2008</v>
          </cell>
          <cell r="C3">
            <v>78482305.96361521</v>
          </cell>
        </row>
        <row r="4">
          <cell r="A4" t="str">
            <v>Allemagne</v>
          </cell>
          <cell r="B4" t="str">
            <v>2009</v>
          </cell>
          <cell r="C4">
            <v>71462084.19657029</v>
          </cell>
        </row>
        <row r="5">
          <cell r="A5" t="str">
            <v>Autriche</v>
          </cell>
          <cell r="B5" t="str">
            <v>2007</v>
          </cell>
          <cell r="C5">
            <v>4580834.341724958</v>
          </cell>
        </row>
        <row r="6">
          <cell r="A6" t="str">
            <v>Autriche</v>
          </cell>
          <cell r="B6" t="str">
            <v>2008</v>
          </cell>
          <cell r="C6">
            <v>6578980.1748684235</v>
          </cell>
        </row>
        <row r="7">
          <cell r="A7" t="str">
            <v>Autriche</v>
          </cell>
          <cell r="B7" t="str">
            <v>2009</v>
          </cell>
          <cell r="C7">
            <v>5522081.97775169</v>
          </cell>
        </row>
        <row r="8">
          <cell r="A8" t="str">
            <v>Belgique</v>
          </cell>
          <cell r="B8" t="str">
            <v>2007</v>
          </cell>
          <cell r="C8">
            <v>47810973.15072871</v>
          </cell>
        </row>
        <row r="9">
          <cell r="A9" t="str">
            <v>Belgique</v>
          </cell>
          <cell r="B9" t="str">
            <v>2008</v>
          </cell>
          <cell r="C9">
            <v>47688246.5794102</v>
          </cell>
        </row>
        <row r="10">
          <cell r="A10" t="str">
            <v>Belgique</v>
          </cell>
          <cell r="B10" t="str">
            <v>2009</v>
          </cell>
          <cell r="C10">
            <v>56288694.65555036</v>
          </cell>
        </row>
        <row r="11">
          <cell r="A11" t="str">
            <v>Espagne</v>
          </cell>
          <cell r="B11" t="str">
            <v>2007</v>
          </cell>
          <cell r="C11">
            <v>30016956.79325277</v>
          </cell>
        </row>
        <row r="12">
          <cell r="A12" t="str">
            <v>Espagne</v>
          </cell>
          <cell r="B12" t="str">
            <v>2008</v>
          </cell>
          <cell r="C12">
            <v>27936353.171998665</v>
          </cell>
        </row>
        <row r="13">
          <cell r="A13" t="str">
            <v>Espagne</v>
          </cell>
          <cell r="B13" t="str">
            <v>2009</v>
          </cell>
          <cell r="C13">
            <v>25101192.01374665</v>
          </cell>
        </row>
        <row r="14">
          <cell r="A14" t="str">
            <v>Finlande</v>
          </cell>
          <cell r="B14" t="str">
            <v>2007</v>
          </cell>
          <cell r="C14">
            <v>1053467.1832889346</v>
          </cell>
        </row>
        <row r="15">
          <cell r="A15" t="str">
            <v>Finlande</v>
          </cell>
          <cell r="B15" t="str">
            <v>2008</v>
          </cell>
          <cell r="C15">
            <v>1965085.5165241638</v>
          </cell>
        </row>
        <row r="16">
          <cell r="A16" t="str">
            <v>Finlande</v>
          </cell>
          <cell r="B16" t="str">
            <v>2009</v>
          </cell>
          <cell r="C16">
            <v>1287194.6898221243</v>
          </cell>
        </row>
        <row r="17">
          <cell r="A17" t="str">
            <v>Grèce</v>
          </cell>
          <cell r="B17" t="str">
            <v>2007</v>
          </cell>
          <cell r="C17">
            <v>2767904.9375990652</v>
          </cell>
        </row>
        <row r="18">
          <cell r="A18" t="str">
            <v>Grèce</v>
          </cell>
          <cell r="B18" t="str">
            <v>2008</v>
          </cell>
          <cell r="C18">
            <v>2263895.296035409</v>
          </cell>
        </row>
        <row r="19">
          <cell r="A19" t="str">
            <v>Grèce</v>
          </cell>
          <cell r="B19" t="str">
            <v>2009</v>
          </cell>
          <cell r="C19">
            <v>2540668.5186815867</v>
          </cell>
        </row>
        <row r="20">
          <cell r="A20" t="str">
            <v>Irlande</v>
          </cell>
          <cell r="B20" t="str">
            <v>2007</v>
          </cell>
          <cell r="C20">
            <v>5396933.8554613115</v>
          </cell>
        </row>
        <row r="21">
          <cell r="A21" t="str">
            <v>Irlande</v>
          </cell>
          <cell r="B21" t="str">
            <v>2008</v>
          </cell>
          <cell r="C21">
            <v>5656039.823584485</v>
          </cell>
        </row>
        <row r="22">
          <cell r="A22" t="str">
            <v>Irlande</v>
          </cell>
          <cell r="B22" t="str">
            <v>2009</v>
          </cell>
          <cell r="C22">
            <v>4789114.993414506</v>
          </cell>
        </row>
        <row r="23">
          <cell r="A23" t="str">
            <v>Italie</v>
          </cell>
          <cell r="B23" t="str">
            <v>2007</v>
          </cell>
          <cell r="C23">
            <v>43136934.82690308</v>
          </cell>
        </row>
        <row r="24">
          <cell r="A24" t="str">
            <v>Italie</v>
          </cell>
          <cell r="B24" t="str">
            <v>2008</v>
          </cell>
          <cell r="C24">
            <v>44674296.14028801</v>
          </cell>
        </row>
        <row r="25">
          <cell r="A25" t="str">
            <v>Italie</v>
          </cell>
          <cell r="B25" t="str">
            <v>2009</v>
          </cell>
          <cell r="C25">
            <v>41073596.56611271</v>
          </cell>
        </row>
        <row r="26">
          <cell r="A26" t="str">
            <v>Luxembourg</v>
          </cell>
          <cell r="B26" t="str">
            <v>2007</v>
          </cell>
          <cell r="C26">
            <v>4338512.197202289</v>
          </cell>
        </row>
        <row r="27">
          <cell r="A27" t="str">
            <v>Luxembourg</v>
          </cell>
          <cell r="B27" t="str">
            <v>2008</v>
          </cell>
          <cell r="C27">
            <v>3934122.643809503</v>
          </cell>
        </row>
        <row r="28">
          <cell r="A28" t="str">
            <v>Luxembourg</v>
          </cell>
          <cell r="B28" t="str">
            <v>2009</v>
          </cell>
          <cell r="C28">
            <v>3721178.89807167</v>
          </cell>
        </row>
        <row r="29">
          <cell r="A29" t="str">
            <v>Pays-Bas</v>
          </cell>
          <cell r="B29" t="str">
            <v>2007</v>
          </cell>
          <cell r="C29">
            <v>52435126.94366312</v>
          </cell>
        </row>
        <row r="30">
          <cell r="A30" t="str">
            <v>Pays-Bas</v>
          </cell>
          <cell r="B30" t="str">
            <v>2008</v>
          </cell>
          <cell r="C30">
            <v>46981237.79568667</v>
          </cell>
        </row>
        <row r="31">
          <cell r="A31" t="str">
            <v>Pays-Bas</v>
          </cell>
          <cell r="B31" t="str">
            <v>2009</v>
          </cell>
          <cell r="C31">
            <v>54651435.158840686</v>
          </cell>
        </row>
        <row r="32">
          <cell r="A32" t="str">
            <v>Portugal</v>
          </cell>
          <cell r="B32" t="str">
            <v>2007</v>
          </cell>
          <cell r="C32">
            <v>6932146.7712187795</v>
          </cell>
        </row>
        <row r="33">
          <cell r="A33" t="str">
            <v>Portugal</v>
          </cell>
          <cell r="B33" t="str">
            <v>2008</v>
          </cell>
          <cell r="C33">
            <v>7480564.644330438</v>
          </cell>
        </row>
        <row r="34">
          <cell r="A34" t="str">
            <v>Portugal</v>
          </cell>
          <cell r="B34" t="str">
            <v>2009</v>
          </cell>
          <cell r="C34">
            <v>7034608.887729352</v>
          </cell>
        </row>
        <row r="35">
          <cell r="A35" t="str">
            <v>Danemark</v>
          </cell>
          <cell r="B35" t="str">
            <v>2007</v>
          </cell>
          <cell r="C35">
            <v>4796564.637299358</v>
          </cell>
        </row>
        <row r="36">
          <cell r="A36" t="str">
            <v>Danemark</v>
          </cell>
          <cell r="B36" t="str">
            <v>2008</v>
          </cell>
          <cell r="C36">
            <v>4289515.643476177</v>
          </cell>
        </row>
        <row r="37">
          <cell r="A37" t="str">
            <v>Danemark</v>
          </cell>
          <cell r="B37" t="str">
            <v>2009</v>
          </cell>
          <cell r="C37">
            <v>4713333.827704993</v>
          </cell>
        </row>
        <row r="38">
          <cell r="A38" t="str">
            <v>Royaume-Uni</v>
          </cell>
          <cell r="B38" t="str">
            <v>2007</v>
          </cell>
          <cell r="C38">
            <v>85478723.60722199</v>
          </cell>
        </row>
        <row r="39">
          <cell r="A39" t="str">
            <v>Royaume-Uni</v>
          </cell>
          <cell r="B39" t="str">
            <v>2008</v>
          </cell>
          <cell r="C39">
            <v>83416282.82781859</v>
          </cell>
        </row>
        <row r="40">
          <cell r="A40" t="str">
            <v>Royaume-Uni</v>
          </cell>
          <cell r="B40" t="str">
            <v>2009</v>
          </cell>
          <cell r="C40">
            <v>78048868.72932637</v>
          </cell>
        </row>
        <row r="41">
          <cell r="A41" t="str">
            <v>Suède</v>
          </cell>
          <cell r="B41" t="str">
            <v>2007</v>
          </cell>
          <cell r="C41">
            <v>4640301.072763987</v>
          </cell>
        </row>
        <row r="42">
          <cell r="A42" t="str">
            <v>Suède</v>
          </cell>
          <cell r="B42" t="str">
            <v>2008</v>
          </cell>
          <cell r="C42">
            <v>4881621.474318384</v>
          </cell>
        </row>
        <row r="43">
          <cell r="A43" t="str">
            <v>Suède</v>
          </cell>
          <cell r="B43" t="str">
            <v>2009</v>
          </cell>
          <cell r="C43">
            <v>3508176.1784414886</v>
          </cell>
        </row>
        <row r="44">
          <cell r="A44" t="str">
            <v>Pologne</v>
          </cell>
          <cell r="B44" t="str">
            <v>2007</v>
          </cell>
          <cell r="C44">
            <v>3994141.4084049584</v>
          </cell>
        </row>
        <row r="45">
          <cell r="A45" t="str">
            <v>Pologne</v>
          </cell>
          <cell r="B45" t="str">
            <v>2008</v>
          </cell>
          <cell r="C45">
            <v>4218362.703951208</v>
          </cell>
        </row>
        <row r="46">
          <cell r="A46" t="str">
            <v>Pologne</v>
          </cell>
          <cell r="B46" t="str">
            <v>2009</v>
          </cell>
          <cell r="C46">
            <v>3089025.814432728</v>
          </cell>
        </row>
        <row r="47">
          <cell r="A47" t="str">
            <v>Autre Zone Euro</v>
          </cell>
          <cell r="B47" t="str">
            <v>2007</v>
          </cell>
          <cell r="C47">
            <v>2047363.938537902</v>
          </cell>
        </row>
        <row r="48">
          <cell r="A48" t="str">
            <v>Autre Zone Euro</v>
          </cell>
          <cell r="B48" t="str">
            <v>2008</v>
          </cell>
          <cell r="C48">
            <v>1530908.2806605273</v>
          </cell>
        </row>
        <row r="49">
          <cell r="A49" t="str">
            <v>Autre Zone Euro</v>
          </cell>
          <cell r="B49" t="str">
            <v>2009</v>
          </cell>
          <cell r="C49">
            <v>1639907.12101406</v>
          </cell>
        </row>
        <row r="50">
          <cell r="A50" t="str">
            <v>Autres Union Européenne</v>
          </cell>
          <cell r="B50" t="str">
            <v>2007</v>
          </cell>
          <cell r="C50">
            <v>9493183.047170196</v>
          </cell>
        </row>
        <row r="51">
          <cell r="A51" t="str">
            <v>Autres Union Européenne</v>
          </cell>
          <cell r="B51" t="str">
            <v>2008</v>
          </cell>
          <cell r="C51">
            <v>11039816.407131711</v>
          </cell>
        </row>
        <row r="52">
          <cell r="A52" t="str">
            <v>Autres Union Européenne</v>
          </cell>
          <cell r="B52" t="str">
            <v>2009</v>
          </cell>
          <cell r="C52">
            <v>7779499.114484121</v>
          </cell>
        </row>
        <row r="53">
          <cell r="A53" t="str">
            <v>Suisse</v>
          </cell>
          <cell r="B53" t="str">
            <v>2007</v>
          </cell>
          <cell r="C53">
            <v>30374858.91882964</v>
          </cell>
        </row>
        <row r="54">
          <cell r="A54" t="str">
            <v>Suisse</v>
          </cell>
          <cell r="B54" t="str">
            <v>2008</v>
          </cell>
          <cell r="C54">
            <v>26934076.844197255</v>
          </cell>
        </row>
        <row r="55">
          <cell r="A55" t="str">
            <v>Suisse</v>
          </cell>
          <cell r="B55" t="str">
            <v>2009</v>
          </cell>
          <cell r="C55">
            <v>28834389.953743882</v>
          </cell>
        </row>
        <row r="56">
          <cell r="A56" t="str">
            <v>Autres Europe</v>
          </cell>
          <cell r="B56" t="str">
            <v>2007</v>
          </cell>
          <cell r="C56">
            <v>6124017.338153367</v>
          </cell>
        </row>
        <row r="57">
          <cell r="A57" t="str">
            <v>Autres Europe</v>
          </cell>
          <cell r="B57" t="str">
            <v>2008</v>
          </cell>
          <cell r="C57">
            <v>6151967.216672736</v>
          </cell>
        </row>
        <row r="58">
          <cell r="A58" t="str">
            <v>Autres Europe</v>
          </cell>
          <cell r="B58" t="str">
            <v>2009</v>
          </cell>
          <cell r="C58">
            <v>6022423.462171364</v>
          </cell>
        </row>
        <row r="59">
          <cell r="A59" t="str">
            <v>Etats-Unis</v>
          </cell>
          <cell r="B59" t="str">
            <v>2007</v>
          </cell>
          <cell r="C59">
            <v>27072193.701052647</v>
          </cell>
        </row>
        <row r="60">
          <cell r="A60" t="str">
            <v>Etats-Unis</v>
          </cell>
          <cell r="B60" t="str">
            <v>2008</v>
          </cell>
          <cell r="C60">
            <v>28388349.389166232</v>
          </cell>
        </row>
        <row r="61">
          <cell r="A61" t="str">
            <v>Etats-Unis</v>
          </cell>
          <cell r="B61" t="str">
            <v>2009</v>
          </cell>
          <cell r="C61">
            <v>26241510.801213607</v>
          </cell>
        </row>
        <row r="62">
          <cell r="A62" t="str">
            <v>Canada</v>
          </cell>
          <cell r="B62" t="str">
            <v>2007</v>
          </cell>
          <cell r="C62">
            <v>8584123.29432435</v>
          </cell>
        </row>
        <row r="63">
          <cell r="A63" t="str">
            <v>Canada</v>
          </cell>
          <cell r="B63" t="str">
            <v>2008</v>
          </cell>
          <cell r="C63">
            <v>8731540.251241194</v>
          </cell>
        </row>
        <row r="64">
          <cell r="A64" t="str">
            <v>Canada</v>
          </cell>
          <cell r="B64" t="str">
            <v>2009</v>
          </cell>
          <cell r="C64">
            <v>8758796.703690836</v>
          </cell>
        </row>
        <row r="65">
          <cell r="A65" t="str">
            <v>Mexique</v>
          </cell>
          <cell r="B65" t="str">
            <v>2007</v>
          </cell>
          <cell r="C65">
            <v>3488873.2441435806</v>
          </cell>
        </row>
        <row r="66">
          <cell r="A66" t="str">
            <v>Mexique</v>
          </cell>
          <cell r="B66" t="str">
            <v>2008</v>
          </cell>
          <cell r="C66">
            <v>3637909.6776796645</v>
          </cell>
        </row>
        <row r="67">
          <cell r="A67" t="str">
            <v>Mexique</v>
          </cell>
          <cell r="B67" t="str">
            <v>2009</v>
          </cell>
          <cell r="C67">
            <v>2907918.5815745033</v>
          </cell>
        </row>
        <row r="68">
          <cell r="A68" t="str">
            <v>Brésil</v>
          </cell>
          <cell r="B68" t="str">
            <v>2007</v>
          </cell>
          <cell r="C68">
            <v>2984790.6111580655</v>
          </cell>
        </row>
        <row r="69">
          <cell r="A69" t="str">
            <v>Brésil</v>
          </cell>
          <cell r="B69" t="str">
            <v>2008</v>
          </cell>
          <cell r="C69">
            <v>5367596.379117954</v>
          </cell>
        </row>
        <row r="70">
          <cell r="A70" t="str">
            <v>Brésil</v>
          </cell>
          <cell r="B70" t="str">
            <v>2009</v>
          </cell>
          <cell r="C70">
            <v>5206826.005257556</v>
          </cell>
        </row>
        <row r="71">
          <cell r="A71" t="str">
            <v>Autres Amérique</v>
          </cell>
          <cell r="B71" t="str">
            <v>2007</v>
          </cell>
          <cell r="C71">
            <v>7938533.033808776</v>
          </cell>
        </row>
        <row r="72">
          <cell r="A72" t="str">
            <v>Autres Amérique</v>
          </cell>
          <cell r="B72" t="str">
            <v>2008</v>
          </cell>
          <cell r="C72">
            <v>5891225.242579028</v>
          </cell>
        </row>
        <row r="73">
          <cell r="A73" t="str">
            <v>Autres Amérique</v>
          </cell>
          <cell r="B73" t="str">
            <v>2009</v>
          </cell>
          <cell r="C73">
            <v>5711517.425883539</v>
          </cell>
        </row>
        <row r="74">
          <cell r="A74" t="str">
            <v>Japon</v>
          </cell>
          <cell r="B74" t="str">
            <v>2007</v>
          </cell>
          <cell r="C74">
            <v>4245752.493968805</v>
          </cell>
        </row>
        <row r="75">
          <cell r="A75" t="str">
            <v>Japon</v>
          </cell>
          <cell r="B75" t="str">
            <v>2008</v>
          </cell>
          <cell r="C75">
            <v>4111066.1618586043</v>
          </cell>
        </row>
        <row r="76">
          <cell r="A76" t="str">
            <v>Japon</v>
          </cell>
          <cell r="B76" t="str">
            <v>2009</v>
          </cell>
          <cell r="C76">
            <v>4228169.550461947</v>
          </cell>
        </row>
        <row r="77">
          <cell r="A77" t="str">
            <v>Chine</v>
          </cell>
          <cell r="B77" t="str">
            <v>2007</v>
          </cell>
          <cell r="C77">
            <v>5149634.840508434</v>
          </cell>
        </row>
        <row r="78">
          <cell r="A78" t="str">
            <v>Chine</v>
          </cell>
          <cell r="B78" t="str">
            <v>2008</v>
          </cell>
          <cell r="C78">
            <v>5021268.566974505</v>
          </cell>
        </row>
        <row r="79">
          <cell r="A79" t="str">
            <v>Chine</v>
          </cell>
          <cell r="B79" t="str">
            <v>2009</v>
          </cell>
          <cell r="C79">
            <v>5368058.155769972</v>
          </cell>
        </row>
        <row r="80">
          <cell r="A80" t="str">
            <v>Inde</v>
          </cell>
          <cell r="B80" t="str">
            <v>2007</v>
          </cell>
          <cell r="C80">
            <v>1260585.9506645836</v>
          </cell>
        </row>
        <row r="81">
          <cell r="A81" t="str">
            <v>Inde</v>
          </cell>
          <cell r="B81" t="str">
            <v>2008</v>
          </cell>
          <cell r="C81">
            <v>1297839.637077318</v>
          </cell>
        </row>
        <row r="82">
          <cell r="A82" t="str">
            <v>Inde</v>
          </cell>
          <cell r="B82" t="str">
            <v>2009</v>
          </cell>
          <cell r="C82">
            <v>1219463.7845815797</v>
          </cell>
        </row>
        <row r="83">
          <cell r="A83" t="str">
            <v>Océanie</v>
          </cell>
          <cell r="B83" t="str">
            <v>2007</v>
          </cell>
          <cell r="C83">
            <v>7017152.985729819</v>
          </cell>
        </row>
        <row r="84">
          <cell r="A84" t="str">
            <v>Océanie</v>
          </cell>
          <cell r="B84" t="str">
            <v>2008</v>
          </cell>
          <cell r="C84">
            <v>8876894.138879409</v>
          </cell>
        </row>
        <row r="85">
          <cell r="A85" t="str">
            <v>Océanie</v>
          </cell>
          <cell r="B85" t="str">
            <v>2009</v>
          </cell>
          <cell r="C85">
            <v>9026600.032780614</v>
          </cell>
        </row>
        <row r="86">
          <cell r="A86" t="str">
            <v>Proche et Moyen Orient</v>
          </cell>
          <cell r="B86" t="str">
            <v>2007</v>
          </cell>
          <cell r="C86">
            <v>7452401.569661011</v>
          </cell>
        </row>
        <row r="87">
          <cell r="A87" t="str">
            <v>Proche et Moyen Orient</v>
          </cell>
          <cell r="B87" t="str">
            <v>2008</v>
          </cell>
          <cell r="C87">
            <v>6473820.596463523</v>
          </cell>
        </row>
        <row r="88">
          <cell r="A88" t="str">
            <v>Proche et Moyen Orient</v>
          </cell>
          <cell r="B88" t="str">
            <v>2009</v>
          </cell>
          <cell r="C88">
            <v>7900590.074708486</v>
          </cell>
        </row>
        <row r="89">
          <cell r="A89" t="str">
            <v>Autres Asie</v>
          </cell>
          <cell r="B89" t="str">
            <v>2007</v>
          </cell>
          <cell r="C89">
            <v>4479893.000586904</v>
          </cell>
        </row>
        <row r="90">
          <cell r="A90" t="str">
            <v>Autres Asie</v>
          </cell>
          <cell r="B90" t="str">
            <v>2008</v>
          </cell>
          <cell r="C90">
            <v>6082917.79858992</v>
          </cell>
        </row>
        <row r="91">
          <cell r="A91" t="str">
            <v>Autres Asie</v>
          </cell>
          <cell r="B91" t="str">
            <v>2009</v>
          </cell>
          <cell r="C91">
            <v>6069584.777729623</v>
          </cell>
        </row>
        <row r="92">
          <cell r="A92" t="str">
            <v>Afrique du Nord</v>
          </cell>
          <cell r="B92" t="str">
            <v>2007</v>
          </cell>
          <cell r="C92">
            <v>12875796.379123837</v>
          </cell>
        </row>
        <row r="93">
          <cell r="A93" t="str">
            <v>Afrique du Nord</v>
          </cell>
          <cell r="B93" t="str">
            <v>2008</v>
          </cell>
          <cell r="C93">
            <v>15296377.715656685</v>
          </cell>
        </row>
        <row r="94">
          <cell r="A94" t="str">
            <v>Afrique du Nord</v>
          </cell>
          <cell r="B94" t="str">
            <v>2009</v>
          </cell>
          <cell r="C94">
            <v>18054209.297255613</v>
          </cell>
        </row>
        <row r="95">
          <cell r="A95" t="str">
            <v>Autre Afrique</v>
          </cell>
          <cell r="B95" t="str">
            <v>2007</v>
          </cell>
          <cell r="C95">
            <v>8198486.259835061</v>
          </cell>
        </row>
        <row r="96">
          <cell r="A96" t="str">
            <v>Autre Afrique</v>
          </cell>
          <cell r="B96" t="str">
            <v>2008</v>
          </cell>
          <cell r="C96">
            <v>8236199.167512557</v>
          </cell>
        </row>
        <row r="97">
          <cell r="A97" t="str">
            <v>Autre Afrique</v>
          </cell>
          <cell r="B97" t="str">
            <v>2009</v>
          </cell>
          <cell r="C97">
            <v>7485848.601687127</v>
          </cell>
        </row>
        <row r="98">
          <cell r="A98" t="str">
            <v>Russie</v>
          </cell>
          <cell r="B98" t="str">
            <v>2007</v>
          </cell>
          <cell r="C98">
            <v>2682051.524395889</v>
          </cell>
        </row>
        <row r="99">
          <cell r="A99" t="str">
            <v>Russie</v>
          </cell>
          <cell r="B99" t="str">
            <v>2008</v>
          </cell>
          <cell r="C99">
            <v>2643324.185992848</v>
          </cell>
        </row>
        <row r="100">
          <cell r="A100" t="str">
            <v>Russie</v>
          </cell>
          <cell r="B100" t="str">
            <v>2009</v>
          </cell>
          <cell r="C100">
            <v>2361756.241685278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1.28125" style="0" customWidth="1"/>
  </cols>
  <sheetData>
    <row r="1" ht="12.75">
      <c r="A1" s="17" t="s">
        <v>103</v>
      </c>
    </row>
    <row r="2" ht="12.75">
      <c r="A2" s="17"/>
    </row>
    <row r="3" ht="12.75">
      <c r="A3" s="58" t="s">
        <v>102</v>
      </c>
    </row>
    <row r="4" ht="12.75">
      <c r="A4" s="283" t="s">
        <v>182</v>
      </c>
    </row>
    <row r="5" ht="12.75">
      <c r="A5" s="283" t="s">
        <v>183</v>
      </c>
    </row>
    <row r="6" ht="12.75">
      <c r="A6" s="283" t="s">
        <v>157</v>
      </c>
    </row>
    <row r="7" ht="12.75">
      <c r="A7" s="283" t="s">
        <v>160</v>
      </c>
    </row>
    <row r="8" ht="12.75">
      <c r="A8" s="283" t="s">
        <v>184</v>
      </c>
    </row>
    <row r="9" ht="12.75">
      <c r="A9" s="283" t="s">
        <v>172</v>
      </c>
    </row>
    <row r="10" ht="12.75">
      <c r="A10" s="283" t="s">
        <v>177</v>
      </c>
    </row>
    <row r="11" ht="12.75">
      <c r="A11" s="283" t="s">
        <v>161</v>
      </c>
    </row>
    <row r="12" ht="12.75">
      <c r="A12" s="283" t="s">
        <v>178</v>
      </c>
    </row>
    <row r="13" s="64" customFormat="1" ht="12.75">
      <c r="A13" s="283" t="s">
        <v>173</v>
      </c>
    </row>
    <row r="14" ht="12.75">
      <c r="A14" s="43"/>
    </row>
    <row r="15" ht="12.75">
      <c r="A15" s="58" t="s">
        <v>104</v>
      </c>
    </row>
    <row r="16" ht="12.75">
      <c r="A16" s="283" t="s">
        <v>105</v>
      </c>
    </row>
    <row r="17" ht="12.75">
      <c r="A17" s="283" t="s">
        <v>18</v>
      </c>
    </row>
    <row r="18" ht="12.75">
      <c r="A18" s="284" t="s">
        <v>168</v>
      </c>
    </row>
    <row r="19" ht="12.75">
      <c r="A19" s="43"/>
    </row>
    <row r="21" ht="36" customHeight="1">
      <c r="A21" s="321" t="s">
        <v>186</v>
      </c>
    </row>
    <row r="22" ht="22.5" customHeight="1">
      <c r="A22" s="321"/>
    </row>
    <row r="23" ht="12.75">
      <c r="A23" s="53"/>
    </row>
    <row r="24" ht="22.5">
      <c r="A24" s="75" t="s">
        <v>181</v>
      </c>
    </row>
    <row r="25" ht="12.75">
      <c r="A25" s="53"/>
    </row>
    <row r="26" ht="12.75">
      <c r="A26" s="53" t="s">
        <v>109</v>
      </c>
    </row>
    <row r="27" ht="12.75">
      <c r="A27" s="53"/>
    </row>
    <row r="28" ht="21" customHeight="1">
      <c r="A28" s="322" t="s">
        <v>180</v>
      </c>
    </row>
    <row r="29" ht="21" customHeight="1">
      <c r="A29" s="323"/>
    </row>
    <row r="30" ht="9.75" customHeight="1">
      <c r="A30" s="323"/>
    </row>
    <row r="32" ht="12.75">
      <c r="A32" s="58" t="s">
        <v>216</v>
      </c>
    </row>
    <row r="33" ht="12.75">
      <c r="A33" s="312" t="s">
        <v>214</v>
      </c>
    </row>
    <row r="34" ht="12.75">
      <c r="A34" s="312" t="s">
        <v>215</v>
      </c>
    </row>
    <row r="35" ht="12.75">
      <c r="A35" s="312" t="s">
        <v>217</v>
      </c>
    </row>
    <row r="36" ht="12.75">
      <c r="A36" s="312" t="s">
        <v>218</v>
      </c>
    </row>
  </sheetData>
  <sheetProtection/>
  <mergeCells count="2">
    <mergeCell ref="A21:A22"/>
    <mergeCell ref="A28:A30"/>
  </mergeCells>
  <hyperlinks>
    <hyperlink ref="A4" location="'arriv. zone de rés'!A1" display="Arrivées des visiteurs internationaux selon la zone ou le pays de résidence"/>
    <hyperlink ref="A5" location="'nuitées durée moy touriste'!A1" display="Nuitées et durée moyenne de voyage des touristes internationaux selon la zone ou le pays de résidence"/>
    <hyperlink ref="A6" location="'classement 20 pays clients'!A1" display="Classement des 20 principaux pays clients en 2012 selon le nombre d'arrivées et de nuitées"/>
    <hyperlink ref="A7" location="'arrivées selon durée voyage'!A1" display="Arrivées des touristes internationaux selon la durée de voyage en 2012"/>
    <hyperlink ref="A8" location="graph_transit_tour!A1" display="Arrivées des touristes internationaux en transit ou à destination finale en France des 20 principaux pays clients en 2012"/>
    <hyperlink ref="A9" location="graph_motif_tour!A1" display="Arrivées des touristes internationaux des 20 principaux pays clients selon le motif en 2012"/>
    <hyperlink ref="A10" location="'graph arriv mode transport'!A1" display="Arrivées des visiteurs internationaux selon le mode de transport en 2012"/>
    <hyperlink ref="A11" location="'graph activités touristes '!A1" display="Principales activités des touristes internationaux en 2012"/>
    <hyperlink ref="A12" location="'nuitées type d''hebergement '!A1" display="Nuitées des touristes internationaux selon le type d'hébergement en 2012"/>
    <hyperlink ref="A13" location="'grah_nuit_région_destinat '!A1" display="Nuitées des touristes internationaux selon la région principale de destination"/>
    <hyperlink ref="A16" location="'BdP ligne voyages'!A1" display="Ligne &quot;voyages&quot; de la balance des paiements de la France"/>
    <hyperlink ref="A17" location="'BdP secteurs éco '!A1" display="Le tourisme comparé avec d'autres secteurs de l'économie française dans les échanges avec l'étranger"/>
    <hyperlink ref="A18" location="'BdP ligne voyages par pay'!A1" display="Ligne &quot;voyages&quot; de la balance des paiements, par pays en 2012."/>
  </hyperlinks>
  <printOptions/>
  <pageMargins left="0.17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A30" sqref="A30"/>
    </sheetView>
  </sheetViews>
  <sheetFormatPr defaultColWidth="11.421875" defaultRowHeight="12.75"/>
  <cols>
    <col min="1" max="1" width="28.00390625" style="0" customWidth="1"/>
    <col min="2" max="2" width="16.421875" style="0" customWidth="1"/>
    <col min="3" max="3" width="14.57421875" style="0" customWidth="1"/>
    <col min="4" max="4" width="17.28125" style="0" customWidth="1"/>
    <col min="5" max="5" width="22.57421875" style="0" customWidth="1"/>
    <col min="6" max="6" width="9.8515625" style="0" customWidth="1"/>
  </cols>
  <sheetData>
    <row r="1" spans="1:6" ht="15.75">
      <c r="A1" s="30" t="s">
        <v>102</v>
      </c>
      <c r="B1" s="24"/>
      <c r="C1" s="24"/>
      <c r="D1" s="24"/>
      <c r="E1" s="24"/>
      <c r="F1" s="24"/>
    </row>
    <row r="2" spans="1:6" ht="23.25" customHeight="1">
      <c r="A2" s="23" t="s">
        <v>178</v>
      </c>
      <c r="B2" s="24"/>
      <c r="C2" s="24"/>
      <c r="D2" s="24"/>
      <c r="E2" s="24"/>
      <c r="F2" s="24"/>
    </row>
    <row r="3" spans="1:6" ht="12.75">
      <c r="A3" s="26"/>
      <c r="B3" s="55" t="s">
        <v>96</v>
      </c>
      <c r="C3" s="24"/>
      <c r="D3" s="24"/>
      <c r="E3" s="24"/>
      <c r="F3" s="24"/>
    </row>
    <row r="4" spans="1:6" ht="12.75">
      <c r="A4" s="13"/>
      <c r="B4" s="13"/>
      <c r="C4" s="13"/>
      <c r="D4" s="19"/>
      <c r="E4" s="19"/>
      <c r="F4" s="19"/>
    </row>
    <row r="5" spans="1:6" ht="69.75" customHeight="1">
      <c r="A5" s="248" t="s">
        <v>203</v>
      </c>
      <c r="B5" s="149" t="s">
        <v>205</v>
      </c>
      <c r="C5" s="149" t="s">
        <v>206</v>
      </c>
      <c r="D5" s="149" t="s">
        <v>204</v>
      </c>
      <c r="E5" s="95"/>
      <c r="F5" s="95"/>
    </row>
    <row r="6" spans="1:6" ht="12.75">
      <c r="A6" s="118" t="s">
        <v>94</v>
      </c>
      <c r="B6" s="289">
        <v>68.97238524595973</v>
      </c>
      <c r="C6" s="293">
        <v>31.02761475404027</v>
      </c>
      <c r="D6" s="285">
        <v>-1.4731887629567808</v>
      </c>
      <c r="E6" s="89"/>
      <c r="F6" s="89"/>
    </row>
    <row r="7" spans="1:6" ht="12.75">
      <c r="A7" s="68" t="s">
        <v>115</v>
      </c>
      <c r="B7" s="290">
        <v>71.83364145135015</v>
      </c>
      <c r="C7" s="294">
        <v>28.166358548649846</v>
      </c>
      <c r="D7" s="286">
        <v>1.6867542213124551</v>
      </c>
      <c r="E7" s="96"/>
      <c r="F7" s="96"/>
    </row>
    <row r="8" spans="1:6" ht="12.75">
      <c r="A8" s="68" t="s">
        <v>129</v>
      </c>
      <c r="B8" s="290">
        <v>68.10535839537148</v>
      </c>
      <c r="C8" s="294">
        <v>31.89464160462851</v>
      </c>
      <c r="D8" s="286">
        <v>-4.796987957145802</v>
      </c>
      <c r="E8" s="96"/>
      <c r="F8" s="96"/>
    </row>
    <row r="9" spans="1:6" ht="12.75">
      <c r="A9" s="68" t="s">
        <v>130</v>
      </c>
      <c r="B9" s="290">
        <v>54.9797756877169</v>
      </c>
      <c r="C9" s="294">
        <v>45.0202243122831</v>
      </c>
      <c r="D9" s="286">
        <v>-4.818375412227397</v>
      </c>
      <c r="E9" s="96"/>
      <c r="F9" s="96"/>
    </row>
    <row r="10" spans="1:6" ht="12.75">
      <c r="A10" s="68" t="s">
        <v>131</v>
      </c>
      <c r="B10" s="290">
        <v>76.34967051137896</v>
      </c>
      <c r="C10" s="294">
        <v>23.650329488621036</v>
      </c>
      <c r="D10" s="286">
        <v>3.823069017654845</v>
      </c>
      <c r="E10" s="96"/>
      <c r="F10" s="96"/>
    </row>
    <row r="11" spans="1:6" ht="12.75">
      <c r="A11" s="68" t="s">
        <v>132</v>
      </c>
      <c r="B11" s="290">
        <v>65.61250934292569</v>
      </c>
      <c r="C11" s="294">
        <v>34.387490657074316</v>
      </c>
      <c r="D11" s="286">
        <v>-2.8027943396918715</v>
      </c>
      <c r="E11" s="96"/>
      <c r="F11" s="96"/>
    </row>
    <row r="12" spans="1:6" ht="12.75">
      <c r="A12" s="68" t="s">
        <v>133</v>
      </c>
      <c r="B12" s="290">
        <v>68.06649964746263</v>
      </c>
      <c r="C12" s="294">
        <v>31.933500352537358</v>
      </c>
      <c r="D12" s="286">
        <v>3.929042391695944</v>
      </c>
      <c r="E12" s="96"/>
      <c r="F12" s="96"/>
    </row>
    <row r="13" spans="1:6" ht="12.75">
      <c r="A13" s="68" t="s">
        <v>134</v>
      </c>
      <c r="B13" s="290">
        <v>78.93070882777587</v>
      </c>
      <c r="C13" s="294">
        <v>21.069291172224137</v>
      </c>
      <c r="D13" s="286">
        <v>-1.326777633534732</v>
      </c>
      <c r="E13" s="96"/>
      <c r="F13" s="96"/>
    </row>
    <row r="14" spans="1:6" ht="14.25">
      <c r="A14" s="68" t="s">
        <v>209</v>
      </c>
      <c r="B14" s="290">
        <v>69.76392505241135</v>
      </c>
      <c r="C14" s="294">
        <v>30.236074947588655</v>
      </c>
      <c r="D14" s="286">
        <v>-0.8645956093896388</v>
      </c>
      <c r="E14" s="96"/>
      <c r="F14" s="96"/>
    </row>
    <row r="15" spans="1:6" ht="12.75">
      <c r="A15" s="68" t="s">
        <v>210</v>
      </c>
      <c r="B15" s="290">
        <v>70.89744454129807</v>
      </c>
      <c r="C15" s="294">
        <v>29.10255545870194</v>
      </c>
      <c r="D15" s="286">
        <v>-0.4067288571676215</v>
      </c>
      <c r="E15" s="96"/>
      <c r="F15" s="96"/>
    </row>
    <row r="16" spans="1:6" ht="12.75">
      <c r="A16" s="118" t="s">
        <v>149</v>
      </c>
      <c r="B16" s="291">
        <v>71.89741253839972</v>
      </c>
      <c r="C16" s="295">
        <v>28.102587461600258</v>
      </c>
      <c r="D16" s="287">
        <v>3.6421175478246255</v>
      </c>
      <c r="E16" s="89"/>
      <c r="F16" s="89"/>
    </row>
    <row r="17" spans="1:6" ht="12.75">
      <c r="A17" s="68" t="s">
        <v>124</v>
      </c>
      <c r="B17" s="290">
        <v>75.39113694942529</v>
      </c>
      <c r="C17" s="294">
        <v>24.60886305057472</v>
      </c>
      <c r="D17" s="286">
        <v>5.678697277771079</v>
      </c>
      <c r="E17" s="96"/>
      <c r="F17" s="96"/>
    </row>
    <row r="18" spans="1:6" ht="12.75">
      <c r="A18" s="68" t="s">
        <v>135</v>
      </c>
      <c r="B18" s="290">
        <v>67.11130136504684</v>
      </c>
      <c r="C18" s="294">
        <v>32.88869863495315</v>
      </c>
      <c r="D18" s="286">
        <v>5.439569833132175</v>
      </c>
      <c r="E18" s="96"/>
      <c r="F18" s="96"/>
    </row>
    <row r="19" spans="1:6" ht="12.75">
      <c r="A19" s="68" t="s">
        <v>136</v>
      </c>
      <c r="B19" s="290">
        <v>73.10529834292336</v>
      </c>
      <c r="C19" s="294">
        <v>26.894701657076638</v>
      </c>
      <c r="D19" s="286">
        <v>-4.008155244981197</v>
      </c>
      <c r="E19" s="96"/>
      <c r="F19" s="96"/>
    </row>
    <row r="20" spans="1:6" ht="12.75">
      <c r="A20" s="118" t="s">
        <v>108</v>
      </c>
      <c r="B20" s="291">
        <v>71.84320636438271</v>
      </c>
      <c r="C20" s="295">
        <v>28.156793635617287</v>
      </c>
      <c r="D20" s="287">
        <v>1.705479005535679</v>
      </c>
      <c r="E20" s="89"/>
      <c r="F20" s="89"/>
    </row>
    <row r="21" spans="1:6" ht="12.75">
      <c r="A21" s="68" t="s">
        <v>125</v>
      </c>
      <c r="B21" s="290">
        <v>57.146692743630155</v>
      </c>
      <c r="C21" s="294">
        <v>42.85330725636985</v>
      </c>
      <c r="D21" s="286">
        <v>1.4027820746199353</v>
      </c>
      <c r="E21" s="96"/>
      <c r="F21" s="96"/>
    </row>
    <row r="22" spans="1:6" ht="12.75">
      <c r="A22" s="68" t="s">
        <v>207</v>
      </c>
      <c r="B22" s="290">
        <v>78.09452957109924</v>
      </c>
      <c r="C22" s="294">
        <v>21.90547042890075</v>
      </c>
      <c r="D22" s="286">
        <v>3.346488888302005</v>
      </c>
      <c r="E22" s="96"/>
      <c r="F22" s="96"/>
    </row>
    <row r="23" spans="1:6" ht="12.75">
      <c r="A23" s="68" t="s">
        <v>208</v>
      </c>
      <c r="B23" s="290">
        <v>81.64973295153426</v>
      </c>
      <c r="C23" s="294">
        <v>18.35026704846575</v>
      </c>
      <c r="D23" s="286">
        <v>2.5161777445009648</v>
      </c>
      <c r="E23" s="96"/>
      <c r="F23" s="96"/>
    </row>
    <row r="24" spans="1:6" ht="12.75">
      <c r="A24" s="68" t="s">
        <v>153</v>
      </c>
      <c r="B24" s="290">
        <v>79.15813828430888</v>
      </c>
      <c r="C24" s="294">
        <v>20.841861715691124</v>
      </c>
      <c r="D24" s="286">
        <v>-2.145649126607509</v>
      </c>
      <c r="E24" s="96"/>
      <c r="F24" s="96"/>
    </row>
    <row r="25" spans="1:6" ht="12.75">
      <c r="A25" s="119" t="s">
        <v>9</v>
      </c>
      <c r="B25" s="291">
        <v>38.10827984377884</v>
      </c>
      <c r="C25" s="295">
        <v>61.89172015622116</v>
      </c>
      <c r="D25" s="287">
        <v>-7.454756362046737</v>
      </c>
      <c r="E25" s="89"/>
      <c r="F25" s="89"/>
    </row>
    <row r="26" spans="1:6" ht="12.75">
      <c r="A26" s="68" t="s">
        <v>127</v>
      </c>
      <c r="B26" s="290">
        <v>33.07913928679162</v>
      </c>
      <c r="C26" s="294">
        <v>66.92086071320837</v>
      </c>
      <c r="D26" s="286">
        <v>-22.7471801546991</v>
      </c>
      <c r="E26" s="96"/>
      <c r="F26" s="96"/>
    </row>
    <row r="27" spans="1:6" ht="12.75">
      <c r="A27" s="153" t="s">
        <v>107</v>
      </c>
      <c r="B27" s="291">
        <v>67.84881313114826</v>
      </c>
      <c r="C27" s="295">
        <v>32.15118686885173</v>
      </c>
      <c r="D27" s="287">
        <v>-1.1446352994496607</v>
      </c>
      <c r="E27" s="89"/>
      <c r="F27" s="89"/>
    </row>
    <row r="28" spans="1:6" ht="12.75">
      <c r="A28" s="147" t="s">
        <v>170</v>
      </c>
      <c r="B28" s="292">
        <v>77.03851190375678</v>
      </c>
      <c r="C28" s="296">
        <v>22.961488096243215</v>
      </c>
      <c r="D28" s="288">
        <v>2.432821985099494</v>
      </c>
      <c r="E28" s="96"/>
      <c r="F28" s="96"/>
    </row>
    <row r="29" spans="1:6" ht="12.75">
      <c r="A29" s="92"/>
      <c r="B29" s="89"/>
      <c r="C29" s="89"/>
      <c r="D29" s="89"/>
      <c r="E29" s="89"/>
      <c r="F29" s="89"/>
    </row>
    <row r="30" spans="1:6" ht="12.75">
      <c r="A30" s="313" t="s">
        <v>219</v>
      </c>
      <c r="B30" s="64"/>
      <c r="C30" s="64"/>
      <c r="D30" s="125"/>
      <c r="F30" s="125"/>
    </row>
    <row r="31" spans="2:6" ht="8.25" customHeight="1">
      <c r="B31" s="64"/>
      <c r="C31" s="64"/>
      <c r="D31" s="125"/>
      <c r="F31" s="125"/>
    </row>
    <row r="32" spans="1:6" ht="12.75">
      <c r="A32" s="70" t="s">
        <v>179</v>
      </c>
      <c r="D32" s="84"/>
      <c r="F32" s="64"/>
    </row>
    <row r="33" spans="1:5" ht="12.75">
      <c r="A33" s="85"/>
      <c r="B33" s="64"/>
      <c r="C33" s="64"/>
      <c r="D33" s="13"/>
      <c r="E33" s="64"/>
    </row>
    <row r="35" spans="4:6" s="13" customFormat="1" ht="12.75">
      <c r="D35" s="71"/>
      <c r="E35" s="71"/>
      <c r="F35" s="71"/>
    </row>
    <row r="36" spans="1:6" s="13" customFormat="1" ht="12.75">
      <c r="A36" s="93"/>
      <c r="B36" s="94"/>
      <c r="C36" s="94"/>
      <c r="D36" s="95"/>
      <c r="E36" s="95"/>
      <c r="F36" s="95"/>
    </row>
    <row r="37" spans="1:6" s="13" customFormat="1" ht="12.75">
      <c r="A37" s="58"/>
      <c r="B37" s="89"/>
      <c r="C37" s="89"/>
      <c r="D37" s="89"/>
      <c r="E37" s="89"/>
      <c r="F37" s="89"/>
    </row>
    <row r="38" spans="1:6" s="13" customFormat="1" ht="12.75">
      <c r="A38" s="90"/>
      <c r="B38" s="96"/>
      <c r="C38" s="96"/>
      <c r="D38" s="96"/>
      <c r="E38" s="96"/>
      <c r="F38" s="96"/>
    </row>
    <row r="39" spans="1:6" s="13" customFormat="1" ht="12.75">
      <c r="A39" s="90"/>
      <c r="B39" s="96"/>
      <c r="C39" s="96"/>
      <c r="D39" s="96"/>
      <c r="E39" s="96"/>
      <c r="F39" s="96"/>
    </row>
    <row r="40" spans="1:6" s="13" customFormat="1" ht="12.75">
      <c r="A40" s="90"/>
      <c r="B40" s="96"/>
      <c r="C40" s="96"/>
      <c r="D40" s="96"/>
      <c r="E40" s="96"/>
      <c r="F40" s="96"/>
    </row>
    <row r="41" spans="1:6" s="13" customFormat="1" ht="12.75">
      <c r="A41" s="90"/>
      <c r="B41" s="96"/>
      <c r="C41" s="96"/>
      <c r="D41" s="96"/>
      <c r="F41" s="97"/>
    </row>
    <row r="42" spans="1:6" s="13" customFormat="1" ht="12.75">
      <c r="A42" s="90"/>
      <c r="B42" s="96"/>
      <c r="C42" s="96"/>
      <c r="D42" s="96"/>
      <c r="E42" s="85"/>
      <c r="F42" s="98"/>
    </row>
    <row r="43" spans="1:6" s="13" customFormat="1" ht="12.75">
      <c r="A43" s="90"/>
      <c r="B43" s="96"/>
      <c r="C43" s="96"/>
      <c r="D43" s="96"/>
      <c r="E43" s="85"/>
      <c r="F43" s="98"/>
    </row>
    <row r="44" spans="1:6" s="13" customFormat="1" ht="12.75">
      <c r="A44" s="90"/>
      <c r="B44" s="96"/>
      <c r="C44" s="96"/>
      <c r="D44" s="96"/>
      <c r="E44" s="96"/>
      <c r="F44" s="96"/>
    </row>
    <row r="45" spans="1:6" s="13" customFormat="1" ht="12.75">
      <c r="A45" s="90"/>
      <c r="B45" s="96"/>
      <c r="C45" s="96"/>
      <c r="D45" s="96"/>
      <c r="E45" s="96"/>
      <c r="F45" s="96"/>
    </row>
    <row r="46" spans="1:6" s="13" customFormat="1" ht="12.75">
      <c r="A46" s="90"/>
      <c r="B46" s="96"/>
      <c r="C46" s="96"/>
      <c r="D46" s="96"/>
      <c r="E46" s="96"/>
      <c r="F46" s="96"/>
    </row>
    <row r="47" spans="1:6" s="13" customFormat="1" ht="12.75">
      <c r="A47" s="58"/>
      <c r="B47" s="89"/>
      <c r="C47" s="89"/>
      <c r="D47" s="89"/>
      <c r="E47" s="89"/>
      <c r="F47" s="89"/>
    </row>
    <row r="48" spans="1:5" s="13" customFormat="1" ht="12.75">
      <c r="A48" s="90"/>
      <c r="B48" s="96"/>
      <c r="C48" s="96"/>
      <c r="D48" s="96"/>
      <c r="E48" s="96"/>
    </row>
    <row r="49" spans="1:5" s="13" customFormat="1" ht="12.75">
      <c r="A49" s="90"/>
      <c r="B49" s="96"/>
      <c r="C49" s="96"/>
      <c r="D49" s="96"/>
      <c r="E49" s="96"/>
    </row>
    <row r="50" spans="1:6" s="13" customFormat="1" ht="12.75">
      <c r="A50" s="90"/>
      <c r="B50" s="96"/>
      <c r="C50" s="96"/>
      <c r="D50" s="96"/>
      <c r="E50" s="96"/>
      <c r="F50" s="96"/>
    </row>
    <row r="51" spans="1:4" s="13" customFormat="1" ht="12.75">
      <c r="A51" s="58"/>
      <c r="B51" s="89"/>
      <c r="C51" s="89"/>
      <c r="D51" s="89"/>
    </row>
    <row r="52" spans="1:4" s="13" customFormat="1" ht="12.75">
      <c r="A52" s="90"/>
      <c r="B52" s="96"/>
      <c r="C52" s="96"/>
      <c r="D52" s="96"/>
    </row>
    <row r="53" spans="1:4" s="13" customFormat="1" ht="12.75">
      <c r="A53" s="90"/>
      <c r="B53" s="96"/>
      <c r="C53" s="96"/>
      <c r="D53" s="96"/>
    </row>
    <row r="54" spans="1:4" s="13" customFormat="1" ht="12.75">
      <c r="A54" s="90"/>
      <c r="B54" s="96"/>
      <c r="C54" s="96"/>
      <c r="D54" s="96"/>
    </row>
    <row r="55" spans="1:4" s="13" customFormat="1" ht="12.75">
      <c r="A55" s="90"/>
      <c r="B55" s="96"/>
      <c r="C55" s="96"/>
      <c r="D55" s="96"/>
    </row>
    <row r="56" spans="1:4" s="13" customFormat="1" ht="12.75">
      <c r="A56" s="91"/>
      <c r="B56" s="89"/>
      <c r="C56" s="89"/>
      <c r="D56" s="89"/>
    </row>
    <row r="57" spans="1:4" s="13" customFormat="1" ht="12.75">
      <c r="A57" s="90"/>
      <c r="B57" s="96"/>
      <c r="C57" s="96"/>
      <c r="D57" s="96"/>
    </row>
    <row r="58" spans="1:4" s="13" customFormat="1" ht="12.75">
      <c r="A58" s="91"/>
      <c r="B58" s="89"/>
      <c r="C58" s="89"/>
      <c r="D58" s="89"/>
    </row>
    <row r="59" spans="1:6" s="13" customFormat="1" ht="12.75">
      <c r="A59" s="92"/>
      <c r="B59" s="89"/>
      <c r="C59" s="89"/>
      <c r="D59" s="89"/>
      <c r="E59" s="89"/>
      <c r="F59" s="89"/>
    </row>
    <row r="60" spans="4:6" s="13" customFormat="1" ht="12.75">
      <c r="D60" s="79"/>
      <c r="E60" s="79"/>
      <c r="F60" s="79"/>
    </row>
    <row r="61" s="13" customFormat="1" ht="12.75">
      <c r="A61" s="70"/>
    </row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</sheetData>
  <hyperlinks>
    <hyperlink ref="B3" location="Sommaire!A1" display="Retour au sommaire"/>
  </hyperlinks>
  <printOptions/>
  <pageMargins left="0.75" right="0.75" top="0.6" bottom="0.52" header="0.4921259845" footer="0.17"/>
  <pageSetup horizontalDpi="600" verticalDpi="600" orientation="landscape" paperSize="9" scale="90" r:id="rId1"/>
  <headerFooter alignWithMargins="0">
    <oddFooter>&amp;C&amp;F
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33.28125" style="0" customWidth="1"/>
    <col min="2" max="2" width="11.57421875" style="0" bestFit="1" customWidth="1"/>
    <col min="3" max="3" width="12.421875" style="0" customWidth="1"/>
  </cols>
  <sheetData>
    <row r="1" spans="1:3" ht="15.75">
      <c r="A1" s="30" t="s">
        <v>102</v>
      </c>
      <c r="B1" s="24"/>
      <c r="C1" s="24"/>
    </row>
    <row r="2" spans="1:3" ht="12.75">
      <c r="A2" s="23" t="s">
        <v>173</v>
      </c>
      <c r="B2" s="24"/>
      <c r="C2" s="24"/>
    </row>
    <row r="3" spans="1:3" ht="12.75">
      <c r="A3" s="26"/>
      <c r="B3" s="65" t="s">
        <v>96</v>
      </c>
      <c r="C3" s="24"/>
    </row>
    <row r="4" ht="12.75">
      <c r="A4" s="23"/>
    </row>
    <row r="5" ht="12.75">
      <c r="C5" s="19" t="s">
        <v>99</v>
      </c>
    </row>
    <row r="6" spans="1:3" ht="23.25" customHeight="1">
      <c r="A6" s="253" t="s">
        <v>211</v>
      </c>
      <c r="B6" s="254">
        <v>2009</v>
      </c>
      <c r="C6" s="254" t="s">
        <v>156</v>
      </c>
    </row>
    <row r="7" spans="1:3" ht="12.75">
      <c r="A7" s="252" t="s">
        <v>138</v>
      </c>
      <c r="B7" s="255">
        <v>25.85060983106017</v>
      </c>
      <c r="C7" s="255">
        <v>26.36251315680122</v>
      </c>
    </row>
    <row r="8" spans="1:3" ht="12.75">
      <c r="A8" s="249" t="s">
        <v>189</v>
      </c>
      <c r="B8" s="256">
        <v>18.410536641658148</v>
      </c>
      <c r="C8" s="256">
        <v>16.694051935038615</v>
      </c>
    </row>
    <row r="9" spans="1:3" ht="12.75">
      <c r="A9" s="249" t="s">
        <v>82</v>
      </c>
      <c r="B9" s="256">
        <v>10.011726268265495</v>
      </c>
      <c r="C9" s="256">
        <v>10.47149185218922</v>
      </c>
    </row>
    <row r="10" spans="1:3" ht="12.75">
      <c r="A10" s="249" t="s">
        <v>83</v>
      </c>
      <c r="B10" s="256">
        <v>7.7998818223351165</v>
      </c>
      <c r="C10" s="256">
        <v>6.900372441256641</v>
      </c>
    </row>
    <row r="11" spans="1:3" ht="12.75">
      <c r="A11" s="249" t="s">
        <v>70</v>
      </c>
      <c r="B11" s="256">
        <v>4.807123185830094</v>
      </c>
      <c r="C11" s="256">
        <v>6.286300195379766</v>
      </c>
    </row>
    <row r="12" spans="1:3" ht="12.75">
      <c r="A12" s="250" t="s">
        <v>84</v>
      </c>
      <c r="B12" s="257">
        <v>5.032746163742869</v>
      </c>
      <c r="C12" s="257">
        <v>4.616075328270538</v>
      </c>
    </row>
    <row r="13" spans="1:3" ht="12.75">
      <c r="A13" s="250" t="s">
        <v>71</v>
      </c>
      <c r="B13" s="257">
        <v>3.622340915822141</v>
      </c>
      <c r="C13" s="257">
        <v>3.291669419613872</v>
      </c>
    </row>
    <row r="14" spans="1:3" ht="12.75">
      <c r="A14" s="250" t="s">
        <v>72</v>
      </c>
      <c r="B14" s="257">
        <v>2.9845147144885296</v>
      </c>
      <c r="C14" s="257">
        <v>3.1824686205836414</v>
      </c>
    </row>
    <row r="15" spans="1:3" ht="12.75">
      <c r="A15" s="250" t="s">
        <v>75</v>
      </c>
      <c r="B15" s="257">
        <v>1.9798712698881349</v>
      </c>
      <c r="C15" s="257">
        <v>2.3872121106465105</v>
      </c>
    </row>
    <row r="16" spans="1:3" ht="12.75">
      <c r="A16" s="250" t="s">
        <v>76</v>
      </c>
      <c r="B16" s="257">
        <v>1.8805103338831473</v>
      </c>
      <c r="C16" s="257">
        <v>2.2647062356520262</v>
      </c>
    </row>
    <row r="17" spans="1:3" ht="12.75">
      <c r="A17" s="250" t="s">
        <v>73</v>
      </c>
      <c r="B17" s="257">
        <v>2.6062282991611854</v>
      </c>
      <c r="C17" s="257">
        <v>2.205432117764403</v>
      </c>
    </row>
    <row r="18" spans="1:3" ht="12.75">
      <c r="A18" s="250" t="s">
        <v>154</v>
      </c>
      <c r="B18" s="257">
        <v>1.9396244278764425</v>
      </c>
      <c r="C18" s="257">
        <v>2.158313039355528</v>
      </c>
    </row>
    <row r="19" spans="1:3" ht="12.75">
      <c r="A19" s="250" t="s">
        <v>77</v>
      </c>
      <c r="B19" s="257">
        <v>1.4258610582886506</v>
      </c>
      <c r="C19" s="257">
        <v>1.9731610097254078</v>
      </c>
    </row>
    <row r="20" spans="1:3" ht="12.75">
      <c r="A20" s="250" t="s">
        <v>74</v>
      </c>
      <c r="B20" s="257">
        <v>2.242052191193631</v>
      </c>
      <c r="C20" s="257">
        <v>1.927120633875886</v>
      </c>
    </row>
    <row r="21" spans="1:3" ht="12.75">
      <c r="A21" s="250" t="s">
        <v>85</v>
      </c>
      <c r="B21" s="257">
        <v>1.2543124989272734</v>
      </c>
      <c r="C21" s="257">
        <v>1.270424909269478</v>
      </c>
    </row>
    <row r="22" spans="1:3" ht="12.75">
      <c r="A22" s="250" t="s">
        <v>142</v>
      </c>
      <c r="B22" s="257">
        <v>1.2940969373309776</v>
      </c>
      <c r="C22" s="257">
        <v>1.2320492836044863</v>
      </c>
    </row>
    <row r="23" spans="1:3" ht="12.75">
      <c r="A23" s="250" t="s">
        <v>78</v>
      </c>
      <c r="B23" s="257">
        <v>1.217659025039813</v>
      </c>
      <c r="C23" s="257">
        <v>1.2230791813938884</v>
      </c>
    </row>
    <row r="24" spans="1:3" ht="12.75">
      <c r="A24" s="250" t="s">
        <v>79</v>
      </c>
      <c r="B24" s="257">
        <v>0.8373509304163165</v>
      </c>
      <c r="C24" s="257">
        <v>1.153377742507512</v>
      </c>
    </row>
    <row r="25" spans="1:3" ht="12.75">
      <c r="A25" s="250" t="s">
        <v>86</v>
      </c>
      <c r="B25" s="257">
        <v>1.1589802022276594</v>
      </c>
      <c r="C25" s="257">
        <v>0.929723683874909</v>
      </c>
    </row>
    <row r="26" spans="1:3" ht="12.75">
      <c r="A26" s="250" t="s">
        <v>80</v>
      </c>
      <c r="B26" s="257">
        <v>0.8127298418426567</v>
      </c>
      <c r="C26" s="257">
        <v>0.9106174355162983</v>
      </c>
    </row>
    <row r="27" spans="1:3" ht="12.75">
      <c r="A27" s="250" t="s">
        <v>87</v>
      </c>
      <c r="B27" s="257">
        <v>0.928404386471465</v>
      </c>
      <c r="C27" s="257">
        <v>0.865094378812947</v>
      </c>
    </row>
    <row r="28" spans="1:3" ht="12.75">
      <c r="A28" s="250" t="s">
        <v>81</v>
      </c>
      <c r="B28" s="257">
        <v>0.7923081247621453</v>
      </c>
      <c r="C28" s="257">
        <v>0.6793804869175742</v>
      </c>
    </row>
    <row r="29" spans="1:3" ht="12.75">
      <c r="A29" s="251" t="s">
        <v>88</v>
      </c>
      <c r="B29" s="258">
        <v>1.1105309294879513</v>
      </c>
      <c r="C29" s="258">
        <v>1.0153648019496242</v>
      </c>
    </row>
    <row r="31" ht="12.75">
      <c r="A31" s="70" t="s">
        <v>179</v>
      </c>
    </row>
  </sheetData>
  <sheetProtection/>
  <hyperlinks>
    <hyperlink ref="B3" location="Sommaire!A1" display="Retour au sommaire"/>
  </hyperlinks>
  <printOptions/>
  <pageMargins left="0.19" right="0.75" top="1" bottom="1" header="0.4921259845" footer="0.4921259845"/>
  <pageSetup fitToHeight="1" fitToWidth="1" horizontalDpi="600" verticalDpi="600" orientation="landscape" paperSize="9" r:id="rId2"/>
  <headerFooter alignWithMargins="0">
    <oddFooter>&amp;C&amp;F page129&amp;R&amp;D        &amp;T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21.8515625" style="0" customWidth="1"/>
    <col min="2" max="2" width="8.28125" style="0" customWidth="1"/>
    <col min="3" max="3" width="9.140625" style="0" customWidth="1"/>
    <col min="4" max="9" width="8.28125" style="0" customWidth="1"/>
    <col min="10" max="12" width="9.28125" style="0" customWidth="1"/>
  </cols>
  <sheetData>
    <row r="1" ht="15.75">
      <c r="A1" s="30" t="s">
        <v>104</v>
      </c>
    </row>
    <row r="2" spans="1:12" ht="14.25">
      <c r="A2" s="23" t="s">
        <v>146</v>
      </c>
      <c r="B2" s="57"/>
      <c r="C2" s="57"/>
      <c r="D2" s="57"/>
      <c r="E2" s="57"/>
      <c r="F2" s="57"/>
      <c r="G2" s="57"/>
      <c r="H2" s="57"/>
      <c r="I2" s="57"/>
      <c r="J2" s="58"/>
      <c r="K2" s="58"/>
      <c r="L2" s="58"/>
    </row>
    <row r="3" spans="1:9" ht="12.75">
      <c r="A3" s="26"/>
      <c r="B3" s="56" t="s">
        <v>96</v>
      </c>
      <c r="C3" s="18"/>
      <c r="D3" s="18"/>
      <c r="E3" s="18"/>
      <c r="F3" s="18"/>
      <c r="G3" s="18"/>
      <c r="H3" s="18"/>
      <c r="I3" s="18"/>
    </row>
    <row r="4" spans="2:12" ht="12.75">
      <c r="B4" s="18"/>
      <c r="C4" s="18"/>
      <c r="D4" s="18"/>
      <c r="E4" s="18"/>
      <c r="F4" s="18"/>
      <c r="G4" s="18"/>
      <c r="H4" s="18"/>
      <c r="I4" s="19"/>
      <c r="J4" s="19"/>
      <c r="K4" s="19"/>
      <c r="L4" s="297" t="s">
        <v>187</v>
      </c>
    </row>
    <row r="5" spans="1:13" ht="38.25">
      <c r="A5" s="14"/>
      <c r="B5" s="164">
        <v>2002</v>
      </c>
      <c r="C5" s="164">
        <v>2003</v>
      </c>
      <c r="D5" s="164">
        <v>2004</v>
      </c>
      <c r="E5" s="164">
        <v>2005</v>
      </c>
      <c r="F5" s="164">
        <v>2006</v>
      </c>
      <c r="G5" s="164">
        <v>2007</v>
      </c>
      <c r="H5" s="164">
        <v>2008</v>
      </c>
      <c r="I5" s="164">
        <v>2009</v>
      </c>
      <c r="J5" s="164" t="s">
        <v>140</v>
      </c>
      <c r="K5" s="164" t="s">
        <v>155</v>
      </c>
      <c r="L5" s="164" t="s">
        <v>156</v>
      </c>
      <c r="M5" s="228" t="s">
        <v>166</v>
      </c>
    </row>
    <row r="6" spans="1:16" ht="12.75">
      <c r="A6" s="14" t="s">
        <v>113</v>
      </c>
      <c r="B6" s="262">
        <v>36.899</v>
      </c>
      <c r="C6" s="262">
        <v>34.896</v>
      </c>
      <c r="D6" s="262">
        <v>36.409</v>
      </c>
      <c r="E6" s="262">
        <v>35.385</v>
      </c>
      <c r="F6" s="262">
        <v>36.912</v>
      </c>
      <c r="G6" s="262">
        <v>39.6</v>
      </c>
      <c r="H6" s="262">
        <v>38.465</v>
      </c>
      <c r="I6" s="262">
        <v>35.51</v>
      </c>
      <c r="J6" s="262">
        <v>35.464</v>
      </c>
      <c r="K6" s="262">
        <v>39.333</v>
      </c>
      <c r="L6" s="264">
        <v>41.679978000000006</v>
      </c>
      <c r="M6" s="260">
        <f>(L6/K6-1)*100</f>
        <v>5.966943787659229</v>
      </c>
      <c r="P6" s="2"/>
    </row>
    <row r="7" spans="1:16" ht="12.75">
      <c r="A7" s="14" t="s">
        <v>111</v>
      </c>
      <c r="B7" s="262">
        <v>25.018</v>
      </c>
      <c r="C7" s="262">
        <v>24.813</v>
      </c>
      <c r="D7" s="262">
        <v>24.248</v>
      </c>
      <c r="E7" s="262">
        <v>25.582</v>
      </c>
      <c r="F7" s="262">
        <v>25.965</v>
      </c>
      <c r="G7" s="262">
        <v>27.897</v>
      </c>
      <c r="H7" s="262">
        <v>27.926</v>
      </c>
      <c r="I7" s="262">
        <v>27.51</v>
      </c>
      <c r="J7" s="262">
        <v>29.251</v>
      </c>
      <c r="K7" s="262">
        <v>32.259</v>
      </c>
      <c r="L7" s="264">
        <v>30.405283999999998</v>
      </c>
      <c r="M7" s="260">
        <f>(L7/K7-1)*100</f>
        <v>-5.746352955764289</v>
      </c>
      <c r="P7" s="2"/>
    </row>
    <row r="8" spans="1:16" ht="12.75">
      <c r="A8" s="113" t="s">
        <v>16</v>
      </c>
      <c r="B8" s="263">
        <v>11.881</v>
      </c>
      <c r="C8" s="263">
        <v>10.083</v>
      </c>
      <c r="D8" s="263">
        <v>12.161</v>
      </c>
      <c r="E8" s="263">
        <v>9.803</v>
      </c>
      <c r="F8" s="263">
        <v>10.947</v>
      </c>
      <c r="G8" s="263">
        <v>11.703</v>
      </c>
      <c r="H8" s="263">
        <v>10.539</v>
      </c>
      <c r="I8" s="263">
        <v>8</v>
      </c>
      <c r="J8" s="263">
        <v>6.212999999999997</v>
      </c>
      <c r="K8" s="263">
        <v>7.073999999999998</v>
      </c>
      <c r="L8" s="265">
        <v>11.274694000000007</v>
      </c>
      <c r="M8" s="261">
        <f>(L8/K8-1)*100</f>
        <v>59.38216002261818</v>
      </c>
      <c r="P8" s="2"/>
    </row>
    <row r="9" spans="1:9" ht="12.75">
      <c r="A9" s="112" t="s">
        <v>147</v>
      </c>
      <c r="B9" s="11"/>
      <c r="C9" s="11"/>
      <c r="D9" s="11"/>
      <c r="E9" s="11"/>
      <c r="F9" s="11"/>
      <c r="G9" s="11"/>
      <c r="H9" s="11"/>
      <c r="I9" s="11"/>
    </row>
    <row r="10" ht="12.75">
      <c r="A10" s="120" t="s">
        <v>106</v>
      </c>
    </row>
    <row r="12" s="6" customFormat="1" ht="12.75"/>
  </sheetData>
  <sheetProtection/>
  <hyperlinks>
    <hyperlink ref="B3" location="Sommaire!A1" display="Retour au sommaire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  <headerFooter alignWithMargins="0">
    <oddFooter>&amp;C&amp;F
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1.8515625" style="0" customWidth="1"/>
    <col min="2" max="2" width="13.140625" style="0" customWidth="1"/>
    <col min="4" max="6" width="10.28125" style="0" customWidth="1"/>
    <col min="7" max="8" width="8.28125" style="0" customWidth="1"/>
    <col min="9" max="11" width="8.28125" style="6" customWidth="1"/>
    <col min="12" max="12" width="10.140625" style="6" customWidth="1"/>
    <col min="13" max="13" width="14.00390625" style="6" customWidth="1"/>
    <col min="14" max="14" width="13.8515625" style="6" customWidth="1"/>
    <col min="15" max="15" width="11.421875" style="6" customWidth="1"/>
  </cols>
  <sheetData>
    <row r="1" spans="1:15" ht="15.75">
      <c r="A1" s="30" t="s">
        <v>104</v>
      </c>
      <c r="B1" s="24"/>
      <c r="C1" s="24"/>
      <c r="L1" s="24"/>
      <c r="M1" s="25"/>
      <c r="N1" s="25"/>
      <c r="O1" s="24"/>
    </row>
    <row r="2" spans="1:15" ht="12.75">
      <c r="A2" s="23" t="s">
        <v>18</v>
      </c>
      <c r="B2" s="24"/>
      <c r="C2" s="24"/>
      <c r="D2" s="2"/>
      <c r="E2" s="2"/>
      <c r="F2" s="2"/>
      <c r="G2" s="2"/>
      <c r="H2" s="2"/>
      <c r="L2" s="24"/>
      <c r="M2" s="25"/>
      <c r="N2" s="25"/>
      <c r="O2" s="24"/>
    </row>
    <row r="3" spans="1:15" ht="12.75">
      <c r="A3" s="26"/>
      <c r="B3" s="128" t="s">
        <v>96</v>
      </c>
      <c r="C3" s="24"/>
      <c r="D3" s="2"/>
      <c r="E3" s="2"/>
      <c r="F3" s="2"/>
      <c r="G3" s="2"/>
      <c r="H3" s="2"/>
      <c r="L3" s="24"/>
      <c r="M3" s="25"/>
      <c r="N3" s="25"/>
      <c r="O3" s="24"/>
    </row>
    <row r="4" spans="1:15" s="13" customFormat="1" ht="12.75">
      <c r="A4" s="58"/>
      <c r="B4" s="59"/>
      <c r="C4" s="59"/>
      <c r="D4" s="59"/>
      <c r="E4" s="59"/>
      <c r="F4" s="59"/>
      <c r="G4" s="59"/>
      <c r="H4" s="59"/>
      <c r="I4" s="61"/>
      <c r="J4" s="61"/>
      <c r="K4" s="61"/>
      <c r="L4" s="61"/>
      <c r="M4" s="61"/>
      <c r="N4" s="62"/>
      <c r="O4" s="61"/>
    </row>
    <row r="5" spans="6:15" ht="12.75">
      <c r="F5" s="297" t="s">
        <v>187</v>
      </c>
      <c r="N5" s="62"/>
      <c r="O5" s="61"/>
    </row>
    <row r="6" spans="1:15" ht="38.25" customHeight="1">
      <c r="A6" s="14"/>
      <c r="B6" s="228" t="s">
        <v>162</v>
      </c>
      <c r="C6" s="228" t="s">
        <v>163</v>
      </c>
      <c r="D6" s="228" t="s">
        <v>212</v>
      </c>
      <c r="E6" s="228" t="s">
        <v>164</v>
      </c>
      <c r="F6" s="228" t="s">
        <v>165</v>
      </c>
      <c r="J6" s="99"/>
      <c r="K6" s="99"/>
      <c r="L6" s="99"/>
      <c r="M6" s="99"/>
      <c r="N6" s="99"/>
      <c r="O6" s="61"/>
    </row>
    <row r="7" spans="1:15" ht="12.75">
      <c r="A7" s="14" t="s">
        <v>58</v>
      </c>
      <c r="B7" s="267">
        <v>43.6</v>
      </c>
      <c r="C7" s="259">
        <v>36.1</v>
      </c>
      <c r="D7" s="267">
        <v>7.5</v>
      </c>
      <c r="E7" s="267">
        <v>6.4</v>
      </c>
      <c r="F7" s="267">
        <v>5.4</v>
      </c>
      <c r="O7" s="61"/>
    </row>
    <row r="8" spans="1:15" ht="12.75">
      <c r="A8" s="14" t="s">
        <v>150</v>
      </c>
      <c r="B8" s="259">
        <v>26.9</v>
      </c>
      <c r="C8" s="259">
        <v>96</v>
      </c>
      <c r="D8" s="267">
        <v>-69.1</v>
      </c>
      <c r="E8" s="267">
        <v>-62.1</v>
      </c>
      <c r="F8" s="259">
        <v>-48.5</v>
      </c>
      <c r="J8" s="5"/>
      <c r="O8" s="60"/>
    </row>
    <row r="9" spans="1:15" ht="12.75">
      <c r="A9" s="14" t="s">
        <v>17</v>
      </c>
      <c r="B9" s="267">
        <v>39.9</v>
      </c>
      <c r="C9" s="267">
        <v>43.7</v>
      </c>
      <c r="D9" s="267">
        <v>-3.8</v>
      </c>
      <c r="E9" s="267">
        <v>-5.6</v>
      </c>
      <c r="F9" s="259">
        <v>-3.7</v>
      </c>
      <c r="M9" s="5"/>
      <c r="O9" s="61"/>
    </row>
    <row r="10" spans="1:15" ht="14.25">
      <c r="A10" s="72" t="s">
        <v>144</v>
      </c>
      <c r="B10" s="269">
        <v>41.679978000000006</v>
      </c>
      <c r="C10" s="269">
        <v>30.405283999999998</v>
      </c>
      <c r="D10" s="268">
        <v>11.274694000000007</v>
      </c>
      <c r="E10" s="266">
        <v>7.073999999999998</v>
      </c>
      <c r="F10" s="266">
        <v>6.212999999999997</v>
      </c>
      <c r="G10" s="12"/>
      <c r="I10" s="58"/>
      <c r="J10" s="100"/>
      <c r="K10" s="100"/>
      <c r="L10" s="100"/>
      <c r="M10" s="100"/>
      <c r="N10" s="101"/>
      <c r="O10" s="61"/>
    </row>
    <row r="11" spans="2:13" ht="12.75">
      <c r="B11" s="137"/>
      <c r="C11" s="137"/>
      <c r="D11" s="138"/>
      <c r="L11" s="13"/>
      <c r="M11" s="13"/>
    </row>
    <row r="12" ht="12.75">
      <c r="A12" s="112" t="s">
        <v>145</v>
      </c>
    </row>
    <row r="13" ht="12.75">
      <c r="A13" s="112"/>
    </row>
    <row r="14" ht="12.75">
      <c r="A14" s="67" t="s">
        <v>141</v>
      </c>
    </row>
  </sheetData>
  <sheetProtection/>
  <hyperlinks>
    <hyperlink ref="B3" location="Sommaire!A1" display="Retour au sommaire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&amp;C&amp;F
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6.57421875" style="64" customWidth="1"/>
    <col min="2" max="2" width="31.140625" style="64" customWidth="1"/>
    <col min="3" max="16384" width="11.421875" style="64" customWidth="1"/>
  </cols>
  <sheetData>
    <row r="1" spans="1:9" ht="15.75">
      <c r="A1" s="102" t="s">
        <v>104</v>
      </c>
      <c r="B1" s="103"/>
      <c r="G1" s="136"/>
      <c r="H1" s="136"/>
      <c r="I1" s="136"/>
    </row>
    <row r="2" spans="1:2" ht="14.25">
      <c r="A2" s="104" t="s">
        <v>167</v>
      </c>
      <c r="B2" s="105"/>
    </row>
    <row r="3" spans="1:2" ht="12.75">
      <c r="A3" s="26"/>
      <c r="B3" s="106" t="s">
        <v>96</v>
      </c>
    </row>
    <row r="4" spans="3:5" ht="12.75">
      <c r="C4" s="352" t="s">
        <v>112</v>
      </c>
      <c r="D4" s="352"/>
      <c r="E4" s="352"/>
    </row>
    <row r="5" spans="3:5" ht="20.25" customHeight="1">
      <c r="C5" s="270" t="s">
        <v>114</v>
      </c>
      <c r="D5" s="282" t="s">
        <v>111</v>
      </c>
      <c r="E5" s="271" t="s">
        <v>16</v>
      </c>
    </row>
    <row r="6" spans="1:6" ht="12.75">
      <c r="A6" s="355" t="s">
        <v>19</v>
      </c>
      <c r="B6" s="356"/>
      <c r="C6" s="273">
        <v>27912.97</v>
      </c>
      <c r="D6" s="273">
        <v>17071.53</v>
      </c>
      <c r="E6" s="273">
        <v>10841.45</v>
      </c>
      <c r="F6" s="103"/>
    </row>
    <row r="7" spans="1:6" ht="15.75">
      <c r="A7" s="353" t="s">
        <v>148</v>
      </c>
      <c r="B7" s="354"/>
      <c r="C7" s="272">
        <v>22199.79</v>
      </c>
      <c r="D7" s="272">
        <v>14493.56</v>
      </c>
      <c r="E7" s="272">
        <v>7706.23</v>
      </c>
      <c r="F7" s="103"/>
    </row>
    <row r="8" spans="1:6" ht="12.75">
      <c r="A8" s="107" t="s">
        <v>139</v>
      </c>
      <c r="B8" s="13" t="s">
        <v>1</v>
      </c>
      <c r="C8" s="275">
        <v>6478.08</v>
      </c>
      <c r="D8" s="275">
        <v>1541.07</v>
      </c>
      <c r="E8" s="275">
        <v>4937.01</v>
      </c>
      <c r="F8" s="103"/>
    </row>
    <row r="9" spans="1:6" ht="12.75">
      <c r="A9" s="107"/>
      <c r="B9" s="13" t="s">
        <v>20</v>
      </c>
      <c r="C9" s="275">
        <v>573.78</v>
      </c>
      <c r="D9" s="275">
        <v>269.05</v>
      </c>
      <c r="E9" s="275">
        <v>304.73</v>
      </c>
      <c r="F9" s="103"/>
    </row>
    <row r="10" spans="1:6" ht="12.75">
      <c r="A10" s="107"/>
      <c r="B10" s="13" t="s">
        <v>0</v>
      </c>
      <c r="C10" s="275">
        <v>4928</v>
      </c>
      <c r="D10" s="275">
        <v>1699.7</v>
      </c>
      <c r="E10" s="275">
        <v>3228.3</v>
      </c>
      <c r="F10" s="103"/>
    </row>
    <row r="11" spans="1:6" ht="12.75">
      <c r="A11" s="107"/>
      <c r="B11" s="13" t="s">
        <v>26</v>
      </c>
      <c r="C11" s="275">
        <v>19.26</v>
      </c>
      <c r="D11" s="275">
        <v>43.57</v>
      </c>
      <c r="E11" s="275">
        <v>-24.31</v>
      </c>
      <c r="F11" s="103"/>
    </row>
    <row r="12" spans="1:6" ht="12.75">
      <c r="A12" s="107"/>
      <c r="B12" s="13" t="s">
        <v>21</v>
      </c>
      <c r="C12" s="275">
        <v>2452.27</v>
      </c>
      <c r="D12" s="275">
        <v>4780.27</v>
      </c>
      <c r="E12" s="275">
        <v>-2328.01</v>
      </c>
      <c r="F12" s="103"/>
    </row>
    <row r="13" spans="1:6" ht="12.75">
      <c r="A13" s="107"/>
      <c r="B13" s="13" t="s">
        <v>174</v>
      </c>
      <c r="C13" s="275">
        <v>2.67</v>
      </c>
      <c r="D13" s="275">
        <v>18.16</v>
      </c>
      <c r="E13" s="275">
        <v>-15.49</v>
      </c>
      <c r="F13" s="103"/>
    </row>
    <row r="14" spans="1:6" ht="12.75">
      <c r="A14" s="107"/>
      <c r="B14" s="13" t="s">
        <v>28</v>
      </c>
      <c r="C14" s="275">
        <v>104.09</v>
      </c>
      <c r="D14" s="275">
        <v>115.1</v>
      </c>
      <c r="E14" s="275">
        <v>-11.01</v>
      </c>
      <c r="F14" s="103"/>
    </row>
    <row r="15" spans="1:6" ht="12.75">
      <c r="A15" s="107"/>
      <c r="B15" s="13" t="s">
        <v>25</v>
      </c>
      <c r="C15" s="275">
        <v>76.69</v>
      </c>
      <c r="D15" s="275">
        <v>604.11</v>
      </c>
      <c r="E15" s="275">
        <v>-527.42</v>
      </c>
      <c r="F15" s="103"/>
    </row>
    <row r="16" spans="1:6" ht="12.75">
      <c r="A16" s="107"/>
      <c r="B16" s="13" t="s">
        <v>22</v>
      </c>
      <c r="C16" s="275">
        <v>290.11</v>
      </c>
      <c r="D16" s="275">
        <v>397.29</v>
      </c>
      <c r="E16" s="275">
        <v>-107.18</v>
      </c>
      <c r="F16" s="103"/>
    </row>
    <row r="17" spans="1:6" ht="12.75">
      <c r="A17" s="107"/>
      <c r="B17" s="13" t="s">
        <v>3</v>
      </c>
      <c r="C17" s="275">
        <v>3538.84</v>
      </c>
      <c r="D17" s="275">
        <v>2717.17</v>
      </c>
      <c r="E17" s="275">
        <v>821.67</v>
      </c>
      <c r="F17" s="103"/>
    </row>
    <row r="18" spans="1:6" ht="12.75">
      <c r="A18" s="107"/>
      <c r="B18" s="13" t="s">
        <v>23</v>
      </c>
      <c r="C18" s="275">
        <v>392.58</v>
      </c>
      <c r="D18" s="275">
        <v>1287.5</v>
      </c>
      <c r="E18" s="275">
        <v>-894.92</v>
      </c>
      <c r="F18" s="103"/>
    </row>
    <row r="19" spans="1:6" ht="12.75">
      <c r="A19" s="107"/>
      <c r="B19" s="13" t="s">
        <v>27</v>
      </c>
      <c r="C19" s="275">
        <v>4.67</v>
      </c>
      <c r="D19" s="275">
        <v>126.49</v>
      </c>
      <c r="E19" s="275">
        <v>-121.83</v>
      </c>
      <c r="F19" s="103"/>
    </row>
    <row r="20" spans="1:6" ht="12.75">
      <c r="A20" s="107"/>
      <c r="B20" s="13" t="s">
        <v>5</v>
      </c>
      <c r="C20" s="275">
        <v>2753.31</v>
      </c>
      <c r="D20" s="275">
        <v>321.92</v>
      </c>
      <c r="E20" s="275">
        <v>2431.39</v>
      </c>
      <c r="F20" s="103"/>
    </row>
    <row r="21" spans="1:6" ht="12.75">
      <c r="A21" s="107"/>
      <c r="B21" s="13" t="s">
        <v>24</v>
      </c>
      <c r="C21" s="275">
        <v>540.12</v>
      </c>
      <c r="D21" s="275">
        <v>540.52</v>
      </c>
      <c r="E21" s="275">
        <v>-0.4</v>
      </c>
      <c r="F21" s="103"/>
    </row>
    <row r="22" spans="1:6" ht="12.75">
      <c r="A22" s="107"/>
      <c r="B22" s="13" t="s">
        <v>30</v>
      </c>
      <c r="C22" s="275">
        <v>14.34</v>
      </c>
      <c r="D22" s="275">
        <v>11.9</v>
      </c>
      <c r="E22" s="275">
        <v>2.44</v>
      </c>
      <c r="F22" s="103"/>
    </row>
    <row r="23" spans="1:6" ht="12.75">
      <c r="A23" s="107"/>
      <c r="B23" s="13" t="s">
        <v>29</v>
      </c>
      <c r="C23" s="275">
        <v>31</v>
      </c>
      <c r="D23" s="275">
        <v>19.75</v>
      </c>
      <c r="E23" s="275">
        <v>11.25</v>
      </c>
      <c r="F23" s="103"/>
    </row>
    <row r="24" spans="1:6" ht="12.75">
      <c r="A24" s="69" t="s">
        <v>31</v>
      </c>
      <c r="B24" s="13"/>
      <c r="C24" s="278">
        <v>5713.18</v>
      </c>
      <c r="D24" s="278">
        <v>2577.97</v>
      </c>
      <c r="E24" s="278">
        <v>3135.22</v>
      </c>
      <c r="F24" s="103"/>
    </row>
    <row r="25" spans="1:6" ht="12.75">
      <c r="A25" s="107" t="s">
        <v>139</v>
      </c>
      <c r="B25" s="13" t="s">
        <v>39</v>
      </c>
      <c r="C25" s="275">
        <v>35.44</v>
      </c>
      <c r="D25" s="275">
        <v>77.38</v>
      </c>
      <c r="E25" s="275">
        <v>-41.94</v>
      </c>
      <c r="F25" s="103"/>
    </row>
    <row r="26" spans="1:6" ht="12.75">
      <c r="A26" s="107"/>
      <c r="B26" s="13" t="s">
        <v>32</v>
      </c>
      <c r="C26" s="275">
        <v>293.35</v>
      </c>
      <c r="D26" s="275">
        <v>62.19</v>
      </c>
      <c r="E26" s="275">
        <v>231.15</v>
      </c>
      <c r="F26" s="103"/>
    </row>
    <row r="27" spans="1:6" ht="12.75">
      <c r="A27" s="107"/>
      <c r="B27" s="13" t="s">
        <v>36</v>
      </c>
      <c r="C27" s="275">
        <v>35.68</v>
      </c>
      <c r="D27" s="275">
        <v>71.08</v>
      </c>
      <c r="E27" s="275">
        <v>-35.4</v>
      </c>
      <c r="F27" s="103"/>
    </row>
    <row r="28" spans="1:6" ht="12.75">
      <c r="A28" s="107"/>
      <c r="B28" s="13" t="s">
        <v>38</v>
      </c>
      <c r="C28" s="275">
        <v>62.91</v>
      </c>
      <c r="D28" s="275">
        <v>6</v>
      </c>
      <c r="E28" s="275">
        <v>56.91</v>
      </c>
      <c r="F28" s="103"/>
    </row>
    <row r="29" spans="1:6" ht="12.75">
      <c r="A29" s="107"/>
      <c r="B29" s="13" t="s">
        <v>37</v>
      </c>
      <c r="C29" s="275">
        <v>20.73</v>
      </c>
      <c r="D29" s="275">
        <v>10.68</v>
      </c>
      <c r="E29" s="275">
        <v>10.05</v>
      </c>
      <c r="F29" s="103"/>
    </row>
    <row r="30" spans="1:6" ht="12.75">
      <c r="A30" s="107"/>
      <c r="B30" s="13" t="s">
        <v>35</v>
      </c>
      <c r="C30" s="275">
        <v>150.32</v>
      </c>
      <c r="D30" s="275">
        <v>107.9</v>
      </c>
      <c r="E30" s="275">
        <v>42.42</v>
      </c>
      <c r="F30" s="103"/>
    </row>
    <row r="31" spans="1:6" ht="12.75">
      <c r="A31" s="107"/>
      <c r="B31" s="13" t="s">
        <v>34</v>
      </c>
      <c r="C31" s="275">
        <v>88.16</v>
      </c>
      <c r="D31" s="275">
        <v>97.91</v>
      </c>
      <c r="E31" s="275">
        <v>-9.76</v>
      </c>
      <c r="F31" s="103"/>
    </row>
    <row r="32" spans="1:6" ht="12.75">
      <c r="A32" s="107"/>
      <c r="B32" s="13" t="s">
        <v>40</v>
      </c>
      <c r="C32" s="275">
        <v>119.8</v>
      </c>
      <c r="D32" s="275">
        <v>31.38</v>
      </c>
      <c r="E32" s="275">
        <v>88.42</v>
      </c>
      <c r="F32" s="103"/>
    </row>
    <row r="33" spans="1:6" ht="12.75">
      <c r="A33" s="107"/>
      <c r="B33" s="13" t="s">
        <v>4</v>
      </c>
      <c r="C33" s="275">
        <v>4634.65</v>
      </c>
      <c r="D33" s="275">
        <v>2021.47</v>
      </c>
      <c r="E33" s="275">
        <v>2613.18</v>
      </c>
      <c r="F33" s="103"/>
    </row>
    <row r="34" spans="1:6" ht="12.75">
      <c r="A34" s="107"/>
      <c r="B34" s="13" t="s">
        <v>33</v>
      </c>
      <c r="C34" s="275">
        <v>272.15</v>
      </c>
      <c r="D34" s="275">
        <v>91.98</v>
      </c>
      <c r="E34" s="275">
        <v>180.18</v>
      </c>
      <c r="F34" s="103"/>
    </row>
    <row r="35" spans="1:6" ht="12.75">
      <c r="A35" s="279" t="s">
        <v>59</v>
      </c>
      <c r="B35" s="280"/>
      <c r="C35" s="272">
        <v>94.62</v>
      </c>
      <c r="D35" s="272">
        <v>793.75</v>
      </c>
      <c r="E35" s="272">
        <v>-699.13</v>
      </c>
      <c r="F35" s="103"/>
    </row>
    <row r="36" spans="1:6" ht="14.25">
      <c r="A36" s="107" t="s">
        <v>139</v>
      </c>
      <c r="B36" s="13" t="s">
        <v>176</v>
      </c>
      <c r="C36" s="275">
        <v>23.97</v>
      </c>
      <c r="D36" s="275">
        <v>233.44</v>
      </c>
      <c r="E36" s="275">
        <v>-209.46</v>
      </c>
      <c r="F36" s="103"/>
    </row>
    <row r="37" spans="2:6" ht="12.75">
      <c r="B37" s="13" t="s">
        <v>41</v>
      </c>
      <c r="C37" s="275">
        <v>70.65</v>
      </c>
      <c r="D37" s="275">
        <v>560.32</v>
      </c>
      <c r="E37" s="275">
        <v>-489.67</v>
      </c>
      <c r="F37" s="103"/>
    </row>
    <row r="38" spans="1:6" ht="12.75">
      <c r="A38" s="281" t="s">
        <v>42</v>
      </c>
      <c r="B38" s="139"/>
      <c r="C38" s="272">
        <v>13672.38</v>
      </c>
      <c r="D38" s="272">
        <v>12540</v>
      </c>
      <c r="E38" s="272">
        <v>1132.38</v>
      </c>
      <c r="F38" s="103"/>
    </row>
    <row r="39" spans="1:6" ht="12.75">
      <c r="A39" s="107" t="s">
        <v>139</v>
      </c>
      <c r="B39" s="13" t="s">
        <v>128</v>
      </c>
      <c r="C39" s="275">
        <v>2157.02</v>
      </c>
      <c r="D39" s="275">
        <v>1537.33</v>
      </c>
      <c r="E39" s="275">
        <v>619.69</v>
      </c>
      <c r="F39" s="103"/>
    </row>
    <row r="40" spans="1:6" ht="12.75">
      <c r="A40" s="107"/>
      <c r="B40" s="13" t="s">
        <v>6</v>
      </c>
      <c r="C40" s="275">
        <v>715.84</v>
      </c>
      <c r="D40" s="275">
        <v>534.98</v>
      </c>
      <c r="E40" s="275">
        <v>180.85</v>
      </c>
      <c r="F40" s="103"/>
    </row>
    <row r="41" spans="1:6" ht="12.75">
      <c r="A41" s="107"/>
      <c r="B41" s="13" t="s">
        <v>7</v>
      </c>
      <c r="C41" s="275">
        <v>570.98</v>
      </c>
      <c r="D41" s="275">
        <v>279.49</v>
      </c>
      <c r="E41" s="275">
        <v>291.49</v>
      </c>
      <c r="F41" s="103"/>
    </row>
    <row r="42" spans="1:6" ht="12.75">
      <c r="A42" s="107"/>
      <c r="B42" s="13" t="s">
        <v>8</v>
      </c>
      <c r="C42" s="275">
        <v>400.76</v>
      </c>
      <c r="D42" s="275">
        <v>145.27</v>
      </c>
      <c r="E42" s="275">
        <v>255.49</v>
      </c>
      <c r="F42" s="103"/>
    </row>
    <row r="43" spans="1:6" ht="12.75">
      <c r="A43" s="107"/>
      <c r="B43" s="13" t="s">
        <v>43</v>
      </c>
      <c r="C43" s="275">
        <v>456.93</v>
      </c>
      <c r="D43" s="275">
        <v>265.12</v>
      </c>
      <c r="E43" s="275">
        <v>191.81</v>
      </c>
      <c r="F43" s="103"/>
    </row>
    <row r="44" spans="1:6" ht="12.75">
      <c r="A44" s="107"/>
      <c r="B44" s="13" t="s">
        <v>2</v>
      </c>
      <c r="C44" s="275">
        <v>3479.59</v>
      </c>
      <c r="D44" s="275">
        <v>2321.71</v>
      </c>
      <c r="E44" s="275">
        <v>1157.89</v>
      </c>
      <c r="F44" s="103"/>
    </row>
    <row r="45" spans="1:6" ht="12.75">
      <c r="A45" s="107"/>
      <c r="B45" s="13" t="s">
        <v>9</v>
      </c>
      <c r="C45" s="275">
        <v>1678.54</v>
      </c>
      <c r="D45" s="275">
        <v>2626.69</v>
      </c>
      <c r="E45" s="275">
        <v>-948.15</v>
      </c>
      <c r="F45" s="103"/>
    </row>
    <row r="46" spans="1:6" ht="12.75">
      <c r="A46" s="107"/>
      <c r="B46" s="13" t="s">
        <v>151</v>
      </c>
      <c r="C46" s="276">
        <v>1774.41</v>
      </c>
      <c r="D46" s="276">
        <v>1149.69</v>
      </c>
      <c r="E46" s="276">
        <v>624.72</v>
      </c>
      <c r="F46" s="103"/>
    </row>
    <row r="47" spans="1:6" ht="12.75">
      <c r="A47" s="107"/>
      <c r="B47" s="13" t="s">
        <v>44</v>
      </c>
      <c r="C47" s="277">
        <v>1154.66</v>
      </c>
      <c r="D47" s="277">
        <v>1703.91</v>
      </c>
      <c r="E47" s="277">
        <v>-549.25</v>
      </c>
      <c r="F47" s="103"/>
    </row>
    <row r="48" spans="1:6" ht="12.75">
      <c r="A48" s="109" t="s">
        <v>10</v>
      </c>
      <c r="B48" s="110"/>
      <c r="C48" s="274">
        <v>41679.98</v>
      </c>
      <c r="D48" s="274">
        <v>30405.28</v>
      </c>
      <c r="E48" s="274">
        <v>11274.69</v>
      </c>
      <c r="F48" s="103"/>
    </row>
    <row r="49" ht="14.25">
      <c r="A49" s="111" t="s">
        <v>143</v>
      </c>
    </row>
    <row r="50" ht="14.25">
      <c r="A50" s="114" t="s">
        <v>213</v>
      </c>
    </row>
    <row r="51" ht="12.75">
      <c r="A51" s="108" t="s">
        <v>106</v>
      </c>
    </row>
    <row r="52" spans="3:5" ht="12.75">
      <c r="C52" s="103"/>
      <c r="D52" s="103"/>
      <c r="E52" s="103"/>
    </row>
    <row r="53" ht="12.75">
      <c r="C53" s="103"/>
    </row>
  </sheetData>
  <sheetProtection/>
  <mergeCells count="3">
    <mergeCell ref="C4:E4"/>
    <mergeCell ref="A7:B7"/>
    <mergeCell ref="A6:B6"/>
  </mergeCells>
  <hyperlinks>
    <hyperlink ref="B3" location="Sommaire!A1" display="Retour au sommaire"/>
  </hyperlinks>
  <printOptions/>
  <pageMargins left="0.17" right="0.75" top="0.34" bottom="1" header="0.28" footer="0.4921259845"/>
  <pageSetup fitToHeight="1" fitToWidth="1" horizontalDpi="600" verticalDpi="600" orientation="landscape" paperSize="9" scale="79" r:id="rId1"/>
  <headerFooter alignWithMargins="0">
    <oddFooter>&amp;C&amp;F
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5"/>
  <sheetViews>
    <sheetView workbookViewId="0" topLeftCell="A3">
      <pane xSplit="1" ySplit="28" topLeftCell="B31" activePane="bottomRight" state="frozen"/>
      <selection pane="topLeft" activeCell="A3" sqref="A3"/>
      <selection pane="topRight" activeCell="B3" sqref="B3"/>
      <selection pane="bottomLeft" activeCell="A32" sqref="A32"/>
      <selection pane="bottomRight" activeCell="A34" sqref="A34"/>
    </sheetView>
  </sheetViews>
  <sheetFormatPr defaultColWidth="11.421875" defaultRowHeight="12.75"/>
  <cols>
    <col min="1" max="1" width="26.57421875" style="0" customWidth="1"/>
    <col min="2" max="6" width="12.57421875" style="0" customWidth="1"/>
    <col min="7" max="9" width="11.57421875" style="0" customWidth="1"/>
    <col min="10" max="10" width="10.57421875" style="0" customWidth="1"/>
    <col min="11" max="15" width="11.140625" style="0" customWidth="1"/>
    <col min="16" max="16" width="10.7109375" style="0" customWidth="1"/>
    <col min="17" max="17" width="10.00390625" style="0" customWidth="1"/>
    <col min="18" max="18" width="10.7109375" style="0" customWidth="1"/>
    <col min="19" max="19" width="10.57421875" style="0" customWidth="1"/>
    <col min="20" max="26" width="11.00390625" style="0" customWidth="1"/>
    <col min="27" max="27" width="11.140625" style="0" customWidth="1"/>
    <col min="28" max="30" width="14.57421875" style="0" customWidth="1"/>
    <col min="31" max="31" width="16.421875" style="0" customWidth="1"/>
    <col min="32" max="32" width="14.57421875" style="0" customWidth="1"/>
    <col min="33" max="33" width="17.7109375" style="0" customWidth="1"/>
    <col min="34" max="37" width="14.57421875" style="0" customWidth="1"/>
    <col min="38" max="38" width="21.421875" style="0" bestFit="1" customWidth="1"/>
    <col min="39" max="39" width="19.421875" style="0" customWidth="1"/>
    <col min="40" max="40" width="19.28125" style="0" customWidth="1"/>
    <col min="41" max="41" width="17.57421875" style="0" customWidth="1"/>
    <col min="42" max="42" width="22.57421875" style="0" customWidth="1"/>
    <col min="43" max="43" width="21.28125" style="0" customWidth="1"/>
  </cols>
  <sheetData>
    <row r="1" spans="1:17" ht="15.75">
      <c r="A1" s="30" t="s">
        <v>102</v>
      </c>
      <c r="B1" s="30"/>
      <c r="C1" s="30"/>
      <c r="D1" s="30"/>
      <c r="E1" s="30"/>
      <c r="F1" s="24"/>
      <c r="G1" s="30"/>
      <c r="H1" s="30"/>
      <c r="I1" s="30"/>
      <c r="J1" s="30"/>
      <c r="P1" s="24"/>
      <c r="Q1" s="24"/>
    </row>
    <row r="2" spans="1:41" ht="12.75">
      <c r="A2" s="23" t="s">
        <v>95</v>
      </c>
      <c r="B2" s="23"/>
      <c r="C2" s="23"/>
      <c r="D2" s="23"/>
      <c r="E2" s="23"/>
      <c r="F2" s="24"/>
      <c r="G2" s="23"/>
      <c r="H2" s="23"/>
      <c r="I2" s="23"/>
      <c r="J2" s="23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5"/>
      <c r="X2" s="24"/>
      <c r="Y2" s="25"/>
      <c r="Z2" s="25"/>
      <c r="AA2" s="25"/>
      <c r="AB2" s="25"/>
      <c r="AC2" s="25"/>
      <c r="AD2" s="25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3" spans="1:45" ht="12.75">
      <c r="A3" s="47" t="s">
        <v>102</v>
      </c>
      <c r="B3" s="26"/>
      <c r="C3" s="26"/>
      <c r="D3" s="26"/>
      <c r="E3" s="26"/>
      <c r="F3" s="27"/>
      <c r="G3" s="26"/>
      <c r="H3" s="26"/>
      <c r="I3" s="26"/>
      <c r="J3" s="26"/>
      <c r="K3" s="24"/>
      <c r="L3" s="24"/>
      <c r="M3" s="24"/>
      <c r="N3" s="25"/>
      <c r="O3" s="24"/>
      <c r="P3" s="27"/>
      <c r="Q3" s="24"/>
      <c r="R3" s="24"/>
      <c r="S3" s="24"/>
      <c r="T3" s="24"/>
      <c r="U3" s="24"/>
      <c r="V3" s="24"/>
      <c r="W3" s="25"/>
      <c r="X3" s="24"/>
      <c r="Y3" s="28"/>
      <c r="Z3" s="28"/>
      <c r="AA3" s="28"/>
      <c r="AB3" s="28"/>
      <c r="AC3" s="28"/>
      <c r="AD3" s="28"/>
      <c r="AE3" s="28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6"/>
      <c r="AQ3" s="6"/>
      <c r="AR3" s="6"/>
      <c r="AS3" s="6"/>
    </row>
    <row r="4" spans="1:45" ht="12.75">
      <c r="A4" s="26" t="s">
        <v>182</v>
      </c>
      <c r="K4" s="19"/>
      <c r="L4" s="19"/>
      <c r="M4" s="19"/>
      <c r="N4" s="131"/>
      <c r="O4" s="131"/>
      <c r="P4" s="27" t="s">
        <v>96</v>
      </c>
      <c r="R4" s="19"/>
      <c r="S4" s="19"/>
      <c r="T4" s="19"/>
      <c r="U4" s="19"/>
      <c r="V4" s="19"/>
      <c r="W4" s="131"/>
      <c r="X4" s="131"/>
      <c r="Y4" s="19"/>
      <c r="Z4" s="19"/>
      <c r="AA4" s="19"/>
      <c r="AB4" s="19"/>
      <c r="AC4" s="19"/>
      <c r="AD4" s="16"/>
      <c r="AE4" s="16"/>
      <c r="AF4" s="19"/>
      <c r="AG4" s="19"/>
      <c r="AH4" s="19"/>
      <c r="AI4" s="19"/>
      <c r="AJ4" s="36"/>
      <c r="AK4" s="36"/>
      <c r="AL4" s="6"/>
      <c r="AM4" s="6"/>
      <c r="AN4" s="6"/>
      <c r="AO4" s="6"/>
      <c r="AP4" s="144"/>
      <c r="AQ4" s="6"/>
      <c r="AR4" s="6"/>
      <c r="AS4" s="6"/>
    </row>
    <row r="5" spans="1:45" ht="12.75">
      <c r="A5" s="26"/>
      <c r="B5" s="142"/>
      <c r="C5" s="37"/>
      <c r="D5" s="143"/>
      <c r="E5" s="143"/>
      <c r="F5" s="143"/>
      <c r="K5" s="19"/>
      <c r="L5" s="19"/>
      <c r="M5" s="19"/>
      <c r="N5" s="131"/>
      <c r="O5" s="131"/>
      <c r="R5" s="19"/>
      <c r="S5" s="19"/>
      <c r="T5" s="19"/>
      <c r="U5" s="19"/>
      <c r="V5" s="19"/>
      <c r="W5" s="131"/>
      <c r="X5" s="131"/>
      <c r="Y5" s="19"/>
      <c r="Z5" s="19"/>
      <c r="AA5" s="19"/>
      <c r="AB5" s="19"/>
      <c r="AC5" s="19"/>
      <c r="AD5" s="131"/>
      <c r="AE5" s="131"/>
      <c r="AF5" s="19"/>
      <c r="AG5" s="19"/>
      <c r="AH5" s="19"/>
      <c r="AI5" s="19"/>
      <c r="AJ5" s="36"/>
      <c r="AK5" s="36"/>
      <c r="AL5" s="6"/>
      <c r="AM5" s="6"/>
      <c r="AN5" s="6"/>
      <c r="AO5" s="6"/>
      <c r="AP5" s="144"/>
      <c r="AQ5" s="6"/>
      <c r="AR5" s="6"/>
      <c r="AS5" s="6"/>
    </row>
    <row r="6" spans="1:45" ht="36" customHeight="1">
      <c r="A6" s="324" t="s">
        <v>194</v>
      </c>
      <c r="B6" s="328" t="s">
        <v>67</v>
      </c>
      <c r="C6" s="329"/>
      <c r="D6" s="329"/>
      <c r="E6" s="329"/>
      <c r="F6" s="329"/>
      <c r="G6" s="329"/>
      <c r="H6" s="329"/>
      <c r="I6" s="330"/>
      <c r="J6" s="326" t="s">
        <v>158</v>
      </c>
      <c r="K6" s="328" t="s">
        <v>97</v>
      </c>
      <c r="L6" s="329"/>
      <c r="M6" s="329"/>
      <c r="N6" s="329"/>
      <c r="O6" s="329"/>
      <c r="P6" s="329"/>
      <c r="Q6" s="329"/>
      <c r="R6" s="330"/>
      <c r="S6" s="326" t="s">
        <v>158</v>
      </c>
      <c r="T6" s="328" t="s">
        <v>98</v>
      </c>
      <c r="U6" s="329"/>
      <c r="V6" s="329"/>
      <c r="W6" s="329"/>
      <c r="X6" s="329"/>
      <c r="Y6" s="329"/>
      <c r="Z6" s="329"/>
      <c r="AA6" s="330"/>
      <c r="AB6" s="326" t="s">
        <v>158</v>
      </c>
      <c r="AC6" s="326" t="s">
        <v>195</v>
      </c>
      <c r="AD6" s="326" t="s">
        <v>196</v>
      </c>
      <c r="AE6" s="326" t="s">
        <v>197</v>
      </c>
      <c r="AF6" s="326" t="s">
        <v>198</v>
      </c>
      <c r="AG6" s="326" t="s">
        <v>199</v>
      </c>
      <c r="AH6" s="34"/>
      <c r="AI6" s="37"/>
      <c r="AJ6" s="143"/>
      <c r="AK6" s="143"/>
      <c r="AL6" s="34"/>
      <c r="AM6" s="34"/>
      <c r="AN6" s="34"/>
      <c r="AO6" s="34"/>
      <c r="AP6" s="34"/>
      <c r="AQ6" s="34"/>
      <c r="AR6" s="6"/>
      <c r="AS6" s="6"/>
    </row>
    <row r="7" spans="1:45" ht="23.25" customHeight="1">
      <c r="A7" s="325"/>
      <c r="B7" s="130">
        <v>2005</v>
      </c>
      <c r="C7" s="130">
        <v>2006</v>
      </c>
      <c r="D7" s="130">
        <v>2007</v>
      </c>
      <c r="E7" s="130">
        <v>2008</v>
      </c>
      <c r="F7" s="130">
        <v>2009</v>
      </c>
      <c r="G7" s="130">
        <v>2010</v>
      </c>
      <c r="H7" s="129" t="s">
        <v>155</v>
      </c>
      <c r="I7" s="148" t="s">
        <v>156</v>
      </c>
      <c r="J7" s="327"/>
      <c r="K7" s="130">
        <v>2005</v>
      </c>
      <c r="L7" s="130">
        <v>2006</v>
      </c>
      <c r="M7" s="130">
        <v>2007</v>
      </c>
      <c r="N7" s="130">
        <v>2008</v>
      </c>
      <c r="O7" s="130">
        <v>2009</v>
      </c>
      <c r="P7" s="130">
        <v>2010</v>
      </c>
      <c r="Q7" s="130" t="s">
        <v>155</v>
      </c>
      <c r="R7" s="130" t="s">
        <v>156</v>
      </c>
      <c r="S7" s="327"/>
      <c r="T7" s="130">
        <v>2005</v>
      </c>
      <c r="U7" s="130">
        <v>2006</v>
      </c>
      <c r="V7" s="130">
        <v>2007</v>
      </c>
      <c r="W7" s="130">
        <v>2008</v>
      </c>
      <c r="X7" s="130">
        <v>2009</v>
      </c>
      <c r="Y7" s="130">
        <v>2010</v>
      </c>
      <c r="Z7" s="130" t="s">
        <v>155</v>
      </c>
      <c r="AA7" s="130" t="s">
        <v>156</v>
      </c>
      <c r="AB7" s="327"/>
      <c r="AC7" s="327"/>
      <c r="AD7" s="327"/>
      <c r="AE7" s="327"/>
      <c r="AF7" s="327"/>
      <c r="AG7" s="327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s="1" customFormat="1" ht="12.75">
      <c r="A8" s="215" t="s">
        <v>94</v>
      </c>
      <c r="B8" s="191">
        <v>173150.49981699997</v>
      </c>
      <c r="C8" s="191">
        <v>179386.55859299997</v>
      </c>
      <c r="D8" s="191">
        <v>177971.41432299998</v>
      </c>
      <c r="E8" s="191">
        <v>178070.64816199997</v>
      </c>
      <c r="F8" s="191">
        <v>176859.760115</v>
      </c>
      <c r="G8" s="191">
        <v>174571.658818</v>
      </c>
      <c r="H8" s="192">
        <v>179524.890074</v>
      </c>
      <c r="I8" s="193">
        <v>180530.98899800002</v>
      </c>
      <c r="J8" s="203">
        <f aca="true" t="shared" si="0" ref="J8:J28">(I8-H8)*100/H8</f>
        <v>0.5604230831642938</v>
      </c>
      <c r="K8" s="300">
        <v>65217.081374999994</v>
      </c>
      <c r="L8" s="300">
        <v>67392.28216700001</v>
      </c>
      <c r="M8" s="300">
        <v>69272.409614</v>
      </c>
      <c r="N8" s="300">
        <v>67304.526915</v>
      </c>
      <c r="O8" s="300">
        <v>65245.85503800001</v>
      </c>
      <c r="P8" s="300">
        <v>65776.19563299998</v>
      </c>
      <c r="Q8" s="300">
        <v>67846.13338599999</v>
      </c>
      <c r="R8" s="301">
        <v>69262.26057000001</v>
      </c>
      <c r="S8" s="203">
        <f aca="true" t="shared" si="1" ref="S8:S28">(R8-Q8)*100/Q8</f>
        <v>2.087262918791837</v>
      </c>
      <c r="T8" s="300">
        <v>107933.41862049997</v>
      </c>
      <c r="U8" s="300">
        <v>111994.2764113</v>
      </c>
      <c r="V8" s="300">
        <v>108699.004711</v>
      </c>
      <c r="W8" s="300">
        <v>110766.1215128</v>
      </c>
      <c r="X8" s="300">
        <v>111613.9050338</v>
      </c>
      <c r="Y8" s="301">
        <v>108795.46334239999</v>
      </c>
      <c r="Z8" s="300">
        <v>111678.7566162</v>
      </c>
      <c r="AA8" s="301">
        <v>111268.728389</v>
      </c>
      <c r="AB8" s="203">
        <f>(AA8/Z8-1)*100</f>
        <v>-0.367149706554426</v>
      </c>
      <c r="AC8" s="207">
        <f aca="true" t="shared" si="2" ref="AC8:AC28">I8*100/$I$30</f>
        <v>91.00731556477125</v>
      </c>
      <c r="AD8" s="207">
        <f aca="true" t="shared" si="3" ref="AD8:AD28">R8*100/$R$30</f>
        <v>83.43576104388133</v>
      </c>
      <c r="AE8" s="211">
        <f aca="true" t="shared" si="4" ref="AE8:AE28">AA8*100/$AA$30</f>
        <v>96.4559195573604</v>
      </c>
      <c r="AF8" s="207">
        <f aca="true" t="shared" si="5" ref="AF8:AF28">R8*100/I8</f>
        <v>38.36585671768924</v>
      </c>
      <c r="AG8" s="211">
        <f aca="true" t="shared" si="6" ref="AG8:AG28">AA8*100/I8</f>
        <v>61.634143260707816</v>
      </c>
      <c r="AJ8" s="101"/>
      <c r="AK8" s="101"/>
      <c r="AL8" s="101"/>
      <c r="AM8" s="101"/>
      <c r="AN8" s="101"/>
      <c r="AO8" s="101"/>
      <c r="AP8" s="101"/>
      <c r="AQ8" s="101"/>
      <c r="AR8" s="101"/>
      <c r="AS8" s="101"/>
    </row>
    <row r="9" spans="1:45" s="43" customFormat="1" ht="12.75">
      <c r="A9" s="29" t="s">
        <v>115</v>
      </c>
      <c r="B9" s="194">
        <v>36983.533899999995</v>
      </c>
      <c r="C9" s="194">
        <v>38105.646</v>
      </c>
      <c r="D9" s="194">
        <v>35439.2719</v>
      </c>
      <c r="E9" s="194">
        <v>38464.2645</v>
      </c>
      <c r="F9" s="194">
        <v>38565.148700000005</v>
      </c>
      <c r="G9" s="194">
        <v>36273.128899999996</v>
      </c>
      <c r="H9" s="195">
        <v>37474.762200000005</v>
      </c>
      <c r="I9" s="196">
        <v>36341.8489</v>
      </c>
      <c r="J9" s="204">
        <f t="shared" si="0"/>
        <v>-3.023136728536752</v>
      </c>
      <c r="K9" s="302">
        <v>9223.550070000001</v>
      </c>
      <c r="L9" s="302">
        <v>8598.02792</v>
      </c>
      <c r="M9" s="302">
        <v>8497.08958</v>
      </c>
      <c r="N9" s="302">
        <v>8635.51696</v>
      </c>
      <c r="O9" s="302">
        <v>10165.082199999999</v>
      </c>
      <c r="P9" s="302">
        <v>10012.9237</v>
      </c>
      <c r="Q9" s="302">
        <v>10150.3868</v>
      </c>
      <c r="R9" s="303">
        <v>10435.8339</v>
      </c>
      <c r="S9" s="204">
        <f t="shared" si="1"/>
        <v>2.812179531916945</v>
      </c>
      <c r="T9" s="302">
        <v>27759.9838</v>
      </c>
      <c r="U9" s="302">
        <v>29507.6181</v>
      </c>
      <c r="V9" s="302">
        <v>26942.1823</v>
      </c>
      <c r="W9" s="302">
        <v>29828.747600000002</v>
      </c>
      <c r="X9" s="302">
        <v>28400.0665</v>
      </c>
      <c r="Y9" s="303">
        <v>26260.2053</v>
      </c>
      <c r="Z9" s="302">
        <v>27324.375399999997</v>
      </c>
      <c r="AA9" s="303">
        <v>25906.0151</v>
      </c>
      <c r="AB9" s="204">
        <f aca="true" t="shared" si="7" ref="AB9:AB30">(AA9/Z9-1)*100</f>
        <v>-5.190824233808455</v>
      </c>
      <c r="AC9" s="208">
        <f t="shared" si="2"/>
        <v>18.320256978629715</v>
      </c>
      <c r="AD9" s="208">
        <f t="shared" si="3"/>
        <v>12.571373449384314</v>
      </c>
      <c r="AE9" s="212">
        <f t="shared" si="4"/>
        <v>22.45723973587168</v>
      </c>
      <c r="AF9" s="208">
        <f t="shared" si="5"/>
        <v>28.71574841642138</v>
      </c>
      <c r="AG9" s="212">
        <f t="shared" si="6"/>
        <v>71.2842518587435</v>
      </c>
      <c r="AJ9" s="145"/>
      <c r="AK9" s="145"/>
      <c r="AL9" s="145"/>
      <c r="AM9" s="145"/>
      <c r="AN9" s="145"/>
      <c r="AO9" s="145"/>
      <c r="AP9" s="145"/>
      <c r="AQ9" s="145"/>
      <c r="AR9" s="145"/>
      <c r="AS9" s="145"/>
    </row>
    <row r="10" spans="1:45" s="43" customFormat="1" ht="12.75">
      <c r="A10" s="29" t="s">
        <v>116</v>
      </c>
      <c r="B10" s="194">
        <v>38863.4979</v>
      </c>
      <c r="C10" s="194">
        <v>37722.9237</v>
      </c>
      <c r="D10" s="194">
        <v>36683.3235</v>
      </c>
      <c r="E10" s="194">
        <v>34176.2869</v>
      </c>
      <c r="F10" s="194">
        <v>32696.5622</v>
      </c>
      <c r="G10" s="194">
        <v>32052.674</v>
      </c>
      <c r="H10" s="195">
        <v>33714.5663</v>
      </c>
      <c r="I10" s="196">
        <v>34800.2681</v>
      </c>
      <c r="J10" s="204">
        <f t="shared" si="0"/>
        <v>3.220275148549079</v>
      </c>
      <c r="K10" s="302">
        <v>13439.160199999998</v>
      </c>
      <c r="L10" s="302">
        <v>13053.907</v>
      </c>
      <c r="M10" s="302">
        <v>13041.4768</v>
      </c>
      <c r="N10" s="302">
        <v>11645.1254</v>
      </c>
      <c r="O10" s="302">
        <v>10691.7273</v>
      </c>
      <c r="P10" s="302">
        <v>11409.526199999998</v>
      </c>
      <c r="Q10" s="302">
        <v>11622.2556</v>
      </c>
      <c r="R10" s="303">
        <v>12225.971599999999</v>
      </c>
      <c r="S10" s="204">
        <f t="shared" si="1"/>
        <v>5.194482213934432</v>
      </c>
      <c r="T10" s="302">
        <v>25424.3378</v>
      </c>
      <c r="U10" s="302">
        <v>24669.0167</v>
      </c>
      <c r="V10" s="302">
        <v>23641.8467</v>
      </c>
      <c r="W10" s="302">
        <v>22531.161600000003</v>
      </c>
      <c r="X10" s="302">
        <v>22004.834899999998</v>
      </c>
      <c r="Y10" s="303">
        <v>20643.147800000002</v>
      </c>
      <c r="Z10" s="302">
        <v>22092.310699999998</v>
      </c>
      <c r="AA10" s="303">
        <v>22574.2964</v>
      </c>
      <c r="AB10" s="204">
        <f t="shared" si="7"/>
        <v>2.1816898492198034</v>
      </c>
      <c r="AC10" s="208">
        <f t="shared" si="2"/>
        <v>17.54313205889781</v>
      </c>
      <c r="AD10" s="208">
        <f t="shared" si="3"/>
        <v>14.727836437217215</v>
      </c>
      <c r="AE10" s="212">
        <f t="shared" si="4"/>
        <v>19.569060859669808</v>
      </c>
      <c r="AF10" s="208">
        <f t="shared" si="5"/>
        <v>35.13183164241197</v>
      </c>
      <c r="AG10" s="212">
        <f t="shared" si="6"/>
        <v>64.86816807023392</v>
      </c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</row>
    <row r="11" spans="1:45" s="43" customFormat="1" ht="12.75">
      <c r="A11" s="29" t="s">
        <v>117</v>
      </c>
      <c r="B11" s="194">
        <v>23207.7615</v>
      </c>
      <c r="C11" s="194">
        <v>24352.5141</v>
      </c>
      <c r="D11" s="194">
        <v>24688.838</v>
      </c>
      <c r="E11" s="194">
        <v>25539.1087</v>
      </c>
      <c r="F11" s="194">
        <v>27472.6146</v>
      </c>
      <c r="G11" s="194">
        <v>28606.8571</v>
      </c>
      <c r="H11" s="195">
        <v>29382.587600000003</v>
      </c>
      <c r="I11" s="196">
        <v>29970.4505</v>
      </c>
      <c r="J11" s="204">
        <f t="shared" si="0"/>
        <v>2.000718616082664</v>
      </c>
      <c r="K11" s="302">
        <v>4107.0444</v>
      </c>
      <c r="L11" s="302">
        <v>4636.33177</v>
      </c>
      <c r="M11" s="302">
        <v>5302.7166</v>
      </c>
      <c r="N11" s="302">
        <v>5064.99838</v>
      </c>
      <c r="O11" s="302">
        <v>5437.18979</v>
      </c>
      <c r="P11" s="302">
        <v>5450.19676</v>
      </c>
      <c r="Q11" s="302">
        <v>5661.11672</v>
      </c>
      <c r="R11" s="303">
        <v>6069.433230000001</v>
      </c>
      <c r="S11" s="204">
        <f t="shared" si="1"/>
        <v>7.212649556534855</v>
      </c>
      <c r="T11" s="302">
        <v>19100.7171</v>
      </c>
      <c r="U11" s="302">
        <v>19716.182399999998</v>
      </c>
      <c r="V11" s="302">
        <v>19386.1214</v>
      </c>
      <c r="W11" s="302">
        <v>20474.110399999998</v>
      </c>
      <c r="X11" s="302">
        <v>22035.4248</v>
      </c>
      <c r="Y11" s="303">
        <v>23156.660399999997</v>
      </c>
      <c r="Z11" s="302">
        <v>23721.4709</v>
      </c>
      <c r="AA11" s="303">
        <v>23901.0172</v>
      </c>
      <c r="AB11" s="204">
        <f t="shared" si="7"/>
        <v>0.7568936207914323</v>
      </c>
      <c r="AC11" s="208">
        <f t="shared" si="2"/>
        <v>15.108377023858615</v>
      </c>
      <c r="AD11" s="208">
        <f t="shared" si="3"/>
        <v>7.311453257265132</v>
      </c>
      <c r="AE11" s="212">
        <f t="shared" si="4"/>
        <v>20.719160052971343</v>
      </c>
      <c r="AF11" s="208">
        <f t="shared" si="5"/>
        <v>20.25139138298906</v>
      </c>
      <c r="AG11" s="212">
        <f t="shared" si="6"/>
        <v>79.74860838344755</v>
      </c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</row>
    <row r="12" spans="1:45" s="43" customFormat="1" ht="12.75">
      <c r="A12" s="29" t="s">
        <v>118</v>
      </c>
      <c r="B12" s="194">
        <v>18600.921100000003</v>
      </c>
      <c r="C12" s="194">
        <v>18706.0756</v>
      </c>
      <c r="D12" s="194">
        <v>19253.879</v>
      </c>
      <c r="E12" s="194">
        <v>19525.9183</v>
      </c>
      <c r="F12" s="194">
        <v>18251.1432</v>
      </c>
      <c r="G12" s="194">
        <v>16716.513199999998</v>
      </c>
      <c r="H12" s="195">
        <v>17364.414</v>
      </c>
      <c r="I12" s="196">
        <v>18668.555</v>
      </c>
      <c r="J12" s="204">
        <f t="shared" si="0"/>
        <v>7.510423328999179</v>
      </c>
      <c r="K12" s="302">
        <v>7233.800730000001</v>
      </c>
      <c r="L12" s="302">
        <v>7584.246639999999</v>
      </c>
      <c r="M12" s="302">
        <v>8141.37153</v>
      </c>
      <c r="N12" s="302">
        <v>8233.41282</v>
      </c>
      <c r="O12" s="302">
        <v>7248.2784</v>
      </c>
      <c r="P12" s="302">
        <v>7178.16591</v>
      </c>
      <c r="Q12" s="302">
        <v>8067.90534</v>
      </c>
      <c r="R12" s="303">
        <v>8025.09614</v>
      </c>
      <c r="S12" s="204">
        <f t="shared" si="1"/>
        <v>-0.530611084239625</v>
      </c>
      <c r="T12" s="302">
        <v>11367.1204</v>
      </c>
      <c r="U12" s="302">
        <v>11121.8289</v>
      </c>
      <c r="V12" s="302">
        <v>11112.5075</v>
      </c>
      <c r="W12" s="302">
        <v>11292.5055</v>
      </c>
      <c r="X12" s="302">
        <v>11002.864800000001</v>
      </c>
      <c r="Y12" s="303">
        <v>9538.347300000001</v>
      </c>
      <c r="Z12" s="302">
        <v>9296.50865</v>
      </c>
      <c r="AA12" s="303">
        <v>10643.4589</v>
      </c>
      <c r="AB12" s="204">
        <f t="shared" si="7"/>
        <v>14.488775310288116</v>
      </c>
      <c r="AC12" s="208">
        <f t="shared" si="2"/>
        <v>9.410988581257424</v>
      </c>
      <c r="AD12" s="208">
        <f t="shared" si="3"/>
        <v>9.66731374894272</v>
      </c>
      <c r="AE12" s="212">
        <f t="shared" si="4"/>
        <v>9.226533189822662</v>
      </c>
      <c r="AF12" s="208">
        <f t="shared" si="5"/>
        <v>42.98723784460018</v>
      </c>
      <c r="AG12" s="212">
        <f t="shared" si="6"/>
        <v>57.01276236966385</v>
      </c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</row>
    <row r="13" spans="1:45" s="43" customFormat="1" ht="12.75">
      <c r="A13" s="29" t="s">
        <v>119</v>
      </c>
      <c r="B13" s="194">
        <v>18641.374600000003</v>
      </c>
      <c r="C13" s="194">
        <v>18413.9441</v>
      </c>
      <c r="D13" s="194">
        <v>18743.316</v>
      </c>
      <c r="E13" s="194">
        <v>17821.2177</v>
      </c>
      <c r="F13" s="194">
        <v>16703.1246</v>
      </c>
      <c r="G13" s="194">
        <v>16528.1713</v>
      </c>
      <c r="H13" s="195">
        <v>16997.447</v>
      </c>
      <c r="I13" s="196">
        <v>17050.077699999998</v>
      </c>
      <c r="J13" s="204">
        <f t="shared" si="0"/>
        <v>0.30963885341132635</v>
      </c>
      <c r="K13" s="302">
        <v>13407.9787</v>
      </c>
      <c r="L13" s="302">
        <v>13613.4317</v>
      </c>
      <c r="M13" s="302">
        <v>14268.5715</v>
      </c>
      <c r="N13" s="302">
        <v>13560.373599999999</v>
      </c>
      <c r="O13" s="302">
        <v>12194.5509</v>
      </c>
      <c r="P13" s="302">
        <v>12245.5424</v>
      </c>
      <c r="Q13" s="302">
        <v>12388.1942</v>
      </c>
      <c r="R13" s="303">
        <v>12204.655</v>
      </c>
      <c r="S13" s="204">
        <f t="shared" si="1"/>
        <v>-1.4815654084596064</v>
      </c>
      <c r="T13" s="302">
        <v>5233.39599</v>
      </c>
      <c r="U13" s="302">
        <v>4800.51241</v>
      </c>
      <c r="V13" s="302">
        <v>4474.74448</v>
      </c>
      <c r="W13" s="302">
        <v>4260.8441299999995</v>
      </c>
      <c r="X13" s="302">
        <v>4508.57371</v>
      </c>
      <c r="Y13" s="303">
        <v>4282.62888</v>
      </c>
      <c r="Z13" s="302">
        <v>4609.25274</v>
      </c>
      <c r="AA13" s="303">
        <v>4845.42266</v>
      </c>
      <c r="AB13" s="204">
        <f t="shared" si="7"/>
        <v>5.12382230530497</v>
      </c>
      <c r="AC13" s="208">
        <f t="shared" si="2"/>
        <v>8.595099435615227</v>
      </c>
      <c r="AD13" s="208">
        <f t="shared" si="3"/>
        <v>14.70215770930347</v>
      </c>
      <c r="AE13" s="212">
        <f t="shared" si="4"/>
        <v>4.200368828521413</v>
      </c>
      <c r="AF13" s="208">
        <f t="shared" si="5"/>
        <v>71.58122804331855</v>
      </c>
      <c r="AG13" s="212">
        <f t="shared" si="6"/>
        <v>28.418771722078432</v>
      </c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</row>
    <row r="14" spans="1:45" s="43" customFormat="1" ht="12.75">
      <c r="A14" s="29" t="s">
        <v>120</v>
      </c>
      <c r="B14" s="194">
        <v>14650.1293</v>
      </c>
      <c r="C14" s="194">
        <v>16426.2043</v>
      </c>
      <c r="D14" s="194">
        <v>17494.5462</v>
      </c>
      <c r="E14" s="194">
        <v>16593.0321</v>
      </c>
      <c r="F14" s="194">
        <v>15738.3524</v>
      </c>
      <c r="G14" s="194">
        <v>16962.990899999997</v>
      </c>
      <c r="H14" s="195">
        <v>17982.773</v>
      </c>
      <c r="I14" s="196">
        <v>17695.345</v>
      </c>
      <c r="J14" s="204">
        <f t="shared" si="0"/>
        <v>-1.598351933820217</v>
      </c>
      <c r="K14" s="302">
        <v>4663.54414</v>
      </c>
      <c r="L14" s="302">
        <v>5046.830400000001</v>
      </c>
      <c r="M14" s="302">
        <v>5599.3064</v>
      </c>
      <c r="N14" s="302">
        <v>5640.3753799999995</v>
      </c>
      <c r="O14" s="302">
        <v>4874.28885</v>
      </c>
      <c r="P14" s="302">
        <v>4939.05577</v>
      </c>
      <c r="Q14" s="302">
        <v>5433.98438</v>
      </c>
      <c r="R14" s="303">
        <v>6048.03024</v>
      </c>
      <c r="S14" s="204">
        <f t="shared" si="1"/>
        <v>11.300103516307866</v>
      </c>
      <c r="T14" s="302">
        <v>9986.58515</v>
      </c>
      <c r="U14" s="302">
        <v>11379.3739</v>
      </c>
      <c r="V14" s="302">
        <v>11895.239800000001</v>
      </c>
      <c r="W14" s="302">
        <v>10952.6567</v>
      </c>
      <c r="X14" s="302">
        <v>10864.0635</v>
      </c>
      <c r="Y14" s="303">
        <v>12023.935099999999</v>
      </c>
      <c r="Z14" s="302">
        <v>12548.7886</v>
      </c>
      <c r="AA14" s="303">
        <v>11647.3148</v>
      </c>
      <c r="AB14" s="204">
        <f t="shared" si="7"/>
        <v>-7.1837515853920735</v>
      </c>
      <c r="AC14" s="208">
        <f t="shared" si="2"/>
        <v>8.920384557691298</v>
      </c>
      <c r="AD14" s="208">
        <f t="shared" si="3"/>
        <v>7.285670460911555</v>
      </c>
      <c r="AE14" s="212">
        <f t="shared" si="4"/>
        <v>10.096749335360586</v>
      </c>
      <c r="AF14" s="208">
        <f t="shared" si="5"/>
        <v>34.17865116503803</v>
      </c>
      <c r="AG14" s="212">
        <f t="shared" si="6"/>
        <v>65.82134906101011</v>
      </c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</row>
    <row r="15" spans="1:45" s="43" customFormat="1" ht="12.75">
      <c r="A15" s="29" t="s">
        <v>121</v>
      </c>
      <c r="B15" s="194">
        <v>9727.93168</v>
      </c>
      <c r="C15" s="194">
        <v>10241.971099999999</v>
      </c>
      <c r="D15" s="194">
        <v>10285.774800000001</v>
      </c>
      <c r="E15" s="194">
        <v>9761.01417</v>
      </c>
      <c r="F15" s="194">
        <v>11081.872800000001</v>
      </c>
      <c r="G15" s="194">
        <v>10420.4673</v>
      </c>
      <c r="H15" s="195">
        <v>9729.00634</v>
      </c>
      <c r="I15" s="196">
        <v>9514.4634</v>
      </c>
      <c r="J15" s="204">
        <f t="shared" si="0"/>
        <v>-2.205188613331702</v>
      </c>
      <c r="K15" s="302">
        <v>6767.37194</v>
      </c>
      <c r="L15" s="302">
        <v>7237.839349999999</v>
      </c>
      <c r="M15" s="302">
        <v>6824.00235</v>
      </c>
      <c r="N15" s="302">
        <v>6244.23402</v>
      </c>
      <c r="O15" s="302">
        <v>7223.98985</v>
      </c>
      <c r="P15" s="302">
        <v>7002.183599999999</v>
      </c>
      <c r="Q15" s="302">
        <v>6493.12586</v>
      </c>
      <c r="R15" s="303">
        <v>6355.369360000001</v>
      </c>
      <c r="S15" s="204">
        <f t="shared" si="1"/>
        <v>-2.1215744615182848</v>
      </c>
      <c r="T15" s="302">
        <v>2960.55974</v>
      </c>
      <c r="U15" s="302">
        <v>3004.1317000000004</v>
      </c>
      <c r="V15" s="302">
        <v>3461.77246</v>
      </c>
      <c r="W15" s="302">
        <v>3516.78015</v>
      </c>
      <c r="X15" s="302">
        <v>3857.88294</v>
      </c>
      <c r="Y15" s="303">
        <v>3418.28373</v>
      </c>
      <c r="Z15" s="302">
        <v>3235.88047</v>
      </c>
      <c r="AA15" s="303">
        <v>3159.09404</v>
      </c>
      <c r="AB15" s="204">
        <f t="shared" si="7"/>
        <v>-2.3729686776718384</v>
      </c>
      <c r="AC15" s="208">
        <f t="shared" si="2"/>
        <v>4.796327643687029</v>
      </c>
      <c r="AD15" s="208">
        <f t="shared" si="3"/>
        <v>7.6559020006378775</v>
      </c>
      <c r="AE15" s="212">
        <f t="shared" si="4"/>
        <v>2.7385351213063793</v>
      </c>
      <c r="AF15" s="208">
        <f t="shared" si="5"/>
        <v>66.79692897867473</v>
      </c>
      <c r="AG15" s="212">
        <f t="shared" si="6"/>
        <v>33.20307102132528</v>
      </c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</row>
    <row r="16" spans="1:45" s="43" customFormat="1" ht="12.75">
      <c r="A16" s="29" t="s">
        <v>200</v>
      </c>
      <c r="B16" s="194">
        <v>148629.03290000002</v>
      </c>
      <c r="C16" s="194">
        <v>153565.07669999998</v>
      </c>
      <c r="D16" s="194">
        <v>151764.9718</v>
      </c>
      <c r="E16" s="194">
        <v>151071.1586</v>
      </c>
      <c r="F16" s="194">
        <v>147958.0771</v>
      </c>
      <c r="G16" s="194">
        <v>144257.8806</v>
      </c>
      <c r="H16" s="195">
        <v>148407.91239999997</v>
      </c>
      <c r="I16" s="196">
        <v>148680.8451</v>
      </c>
      <c r="J16" s="204">
        <f t="shared" si="0"/>
        <v>0.18390710817655434</v>
      </c>
      <c r="K16" s="302">
        <v>60292.99</v>
      </c>
      <c r="L16" s="302">
        <v>61643.7021</v>
      </c>
      <c r="M16" s="302">
        <v>62831.4049</v>
      </c>
      <c r="N16" s="302">
        <v>61087.621</v>
      </c>
      <c r="O16" s="302">
        <v>58705.0758</v>
      </c>
      <c r="P16" s="302">
        <v>59078.818100000004</v>
      </c>
      <c r="Q16" s="302">
        <v>60778.8388</v>
      </c>
      <c r="R16" s="303">
        <v>61718.952600000004</v>
      </c>
      <c r="S16" s="204">
        <f t="shared" si="1"/>
        <v>1.5467781526619204</v>
      </c>
      <c r="T16" s="302">
        <v>88336.0429</v>
      </c>
      <c r="U16" s="302">
        <v>91921.3746</v>
      </c>
      <c r="V16" s="302">
        <v>88933.5669</v>
      </c>
      <c r="W16" s="302">
        <v>89983.5376</v>
      </c>
      <c r="X16" s="302">
        <v>89253.0013</v>
      </c>
      <c r="Y16" s="303">
        <v>85179.0625</v>
      </c>
      <c r="Z16" s="302">
        <v>87629.07359999999</v>
      </c>
      <c r="AA16" s="303">
        <v>86961.8925</v>
      </c>
      <c r="AB16" s="204">
        <f t="shared" si="7"/>
        <v>-0.7613695690148026</v>
      </c>
      <c r="AC16" s="208">
        <f t="shared" si="2"/>
        <v>74.95136798149636</v>
      </c>
      <c r="AD16" s="208">
        <f t="shared" si="3"/>
        <v>74.34882631079908</v>
      </c>
      <c r="AE16" s="212">
        <f t="shared" si="4"/>
        <v>75.3849660095968</v>
      </c>
      <c r="AF16" s="208">
        <f t="shared" si="5"/>
        <v>41.51103160497169</v>
      </c>
      <c r="AG16" s="212">
        <f t="shared" si="6"/>
        <v>58.48896839502831</v>
      </c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</row>
    <row r="17" spans="1:45" s="43" customFormat="1" ht="12.75">
      <c r="A17" s="29" t="s">
        <v>175</v>
      </c>
      <c r="B17" s="194">
        <v>126510.26249999998</v>
      </c>
      <c r="C17" s="194">
        <v>131192.6619</v>
      </c>
      <c r="D17" s="194">
        <v>129216.2164</v>
      </c>
      <c r="E17" s="194">
        <v>129134.01940000002</v>
      </c>
      <c r="F17" s="194">
        <v>127634.55899999998</v>
      </c>
      <c r="G17" s="194">
        <v>123934.0036</v>
      </c>
      <c r="H17" s="195">
        <v>127182.86869999999</v>
      </c>
      <c r="I17" s="196">
        <v>127746.5429</v>
      </c>
      <c r="J17" s="204">
        <f t="shared" si="0"/>
        <v>0.44319978450054304</v>
      </c>
      <c r="K17" s="302">
        <v>44446.0004</v>
      </c>
      <c r="L17" s="302">
        <v>45239.9275</v>
      </c>
      <c r="M17" s="302">
        <v>45682.9106</v>
      </c>
      <c r="N17" s="302">
        <v>44334.673</v>
      </c>
      <c r="O17" s="302">
        <v>43938.2244</v>
      </c>
      <c r="P17" s="302">
        <v>44427.753600000004</v>
      </c>
      <c r="Q17" s="302">
        <v>45515.1193</v>
      </c>
      <c r="R17" s="303">
        <v>47044.6555</v>
      </c>
      <c r="S17" s="204">
        <f t="shared" si="1"/>
        <v>3.3605013532283596</v>
      </c>
      <c r="T17" s="302">
        <v>82064.26209999999</v>
      </c>
      <c r="U17" s="302">
        <v>85952.7344</v>
      </c>
      <c r="V17" s="302">
        <v>83533.3058</v>
      </c>
      <c r="W17" s="302">
        <v>84799.34640000001</v>
      </c>
      <c r="X17" s="302">
        <v>83696.33459999999</v>
      </c>
      <c r="Y17" s="303">
        <v>79506.25</v>
      </c>
      <c r="Z17" s="302">
        <v>81667.7494</v>
      </c>
      <c r="AA17" s="303">
        <v>80701.8874</v>
      </c>
      <c r="AB17" s="204">
        <f t="shared" si="7"/>
        <v>-1.1826724834417823</v>
      </c>
      <c r="AC17" s="208">
        <f t="shared" si="2"/>
        <v>64.39819560362393</v>
      </c>
      <c r="AD17" s="208">
        <f t="shared" si="3"/>
        <v>56.67165065631522</v>
      </c>
      <c r="AE17" s="212">
        <f t="shared" si="4"/>
        <v>69.95833305443885</v>
      </c>
      <c r="AF17" s="208">
        <f t="shared" si="5"/>
        <v>36.82655861523122</v>
      </c>
      <c r="AG17" s="212">
        <f t="shared" si="6"/>
        <v>63.17344138476878</v>
      </c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</row>
    <row r="18" spans="1:45" s="1" customFormat="1" ht="12.75">
      <c r="A18" s="215" t="s">
        <v>149</v>
      </c>
      <c r="B18" s="197">
        <v>6817.387024999999</v>
      </c>
      <c r="C18" s="197">
        <v>7628.328209000001</v>
      </c>
      <c r="D18" s="197">
        <v>8315.543959999999</v>
      </c>
      <c r="E18" s="197">
        <v>7780.184391</v>
      </c>
      <c r="F18" s="197">
        <v>7788.990059</v>
      </c>
      <c r="G18" s="197">
        <v>7984.561244999999</v>
      </c>
      <c r="H18" s="198">
        <v>9095.183834</v>
      </c>
      <c r="I18" s="199">
        <v>8888.34257</v>
      </c>
      <c r="J18" s="205">
        <f t="shared" si="0"/>
        <v>-2.2741845329918022</v>
      </c>
      <c r="K18" s="304">
        <v>4949.41068</v>
      </c>
      <c r="L18" s="304">
        <v>5406.063282</v>
      </c>
      <c r="M18" s="304">
        <v>6023.922818</v>
      </c>
      <c r="N18" s="304">
        <v>5962.732400999999</v>
      </c>
      <c r="O18" s="304">
        <v>5491.526835999999</v>
      </c>
      <c r="P18" s="304">
        <v>5679.078439999999</v>
      </c>
      <c r="Q18" s="304">
        <v>6674.810178</v>
      </c>
      <c r="R18" s="305">
        <v>6461.7000180000005</v>
      </c>
      <c r="S18" s="205">
        <f t="shared" si="1"/>
        <v>-3.192752367736311</v>
      </c>
      <c r="T18" s="304">
        <v>1867.9763362000003</v>
      </c>
      <c r="U18" s="304">
        <v>2222.264927</v>
      </c>
      <c r="V18" s="304">
        <v>2291.6211359999998</v>
      </c>
      <c r="W18" s="304">
        <v>1817.4519950000001</v>
      </c>
      <c r="X18" s="304">
        <v>2297.4632269999997</v>
      </c>
      <c r="Y18" s="305">
        <v>2305.4827999999998</v>
      </c>
      <c r="Z18" s="304">
        <v>2420.373653</v>
      </c>
      <c r="AA18" s="305">
        <v>2426.642557</v>
      </c>
      <c r="AB18" s="205">
        <f t="shared" si="7"/>
        <v>0.2590056288304776</v>
      </c>
      <c r="AC18" s="209">
        <f t="shared" si="2"/>
        <v>4.4806944314958645</v>
      </c>
      <c r="AD18" s="209">
        <f t="shared" si="3"/>
        <v>7.7839916601366514</v>
      </c>
      <c r="AE18" s="213">
        <f t="shared" si="4"/>
        <v>2.1035922910358242</v>
      </c>
      <c r="AF18" s="209">
        <f t="shared" si="5"/>
        <v>72.69859332165682</v>
      </c>
      <c r="AG18" s="213">
        <f t="shared" si="6"/>
        <v>27.30140673459664</v>
      </c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</row>
    <row r="19" spans="1:33" s="43" customFormat="1" ht="12.75">
      <c r="A19" s="29" t="s">
        <v>124</v>
      </c>
      <c r="B19" s="194">
        <v>4103.56476</v>
      </c>
      <c r="C19" s="194">
        <v>4313.93454</v>
      </c>
      <c r="D19" s="194">
        <v>4488.76779</v>
      </c>
      <c r="E19" s="194">
        <v>4166.7316200000005</v>
      </c>
      <c r="F19" s="194">
        <v>4176.91485</v>
      </c>
      <c r="G19" s="194">
        <v>4041.07876</v>
      </c>
      <c r="H19" s="195">
        <v>4517.20153</v>
      </c>
      <c r="I19" s="196">
        <v>4360.82272</v>
      </c>
      <c r="J19" s="204">
        <f t="shared" si="0"/>
        <v>-3.461851523812801</v>
      </c>
      <c r="K19" s="302">
        <v>2974.6449500000003</v>
      </c>
      <c r="L19" s="302">
        <v>3119.98356</v>
      </c>
      <c r="M19" s="302">
        <v>3399.15967</v>
      </c>
      <c r="N19" s="302">
        <v>3327.5822599999997</v>
      </c>
      <c r="O19" s="302">
        <v>3060.59433</v>
      </c>
      <c r="P19" s="302">
        <v>2909.1474</v>
      </c>
      <c r="Q19" s="302">
        <v>3351.91732</v>
      </c>
      <c r="R19" s="303">
        <v>3028.60104</v>
      </c>
      <c r="S19" s="204">
        <f t="shared" si="1"/>
        <v>-9.64571166689756</v>
      </c>
      <c r="T19" s="302">
        <v>1128.9198000000001</v>
      </c>
      <c r="U19" s="302">
        <v>1193.95098</v>
      </c>
      <c r="V19" s="302">
        <v>1089.60812</v>
      </c>
      <c r="W19" s="302">
        <v>839.149362</v>
      </c>
      <c r="X19" s="302">
        <v>1116.32052</v>
      </c>
      <c r="Y19" s="303">
        <v>1131.93136</v>
      </c>
      <c r="Z19" s="302">
        <v>1165.28421</v>
      </c>
      <c r="AA19" s="303">
        <v>1332.2216799999999</v>
      </c>
      <c r="AB19" s="204">
        <f t="shared" si="7"/>
        <v>14.325901661363783</v>
      </c>
      <c r="AC19" s="208">
        <f t="shared" si="2"/>
        <v>2.198330445115219</v>
      </c>
      <c r="AD19" s="208">
        <f t="shared" si="3"/>
        <v>3.64835959137235</v>
      </c>
      <c r="AE19" s="212">
        <f t="shared" si="4"/>
        <v>1.1548677607728917</v>
      </c>
      <c r="AF19" s="208">
        <f t="shared" si="5"/>
        <v>69.45022153984742</v>
      </c>
      <c r="AG19" s="212">
        <f t="shared" si="6"/>
        <v>30.549778460152577</v>
      </c>
    </row>
    <row r="20" spans="1:33" s="43" customFormat="1" ht="12.75">
      <c r="A20" s="29" t="s">
        <v>122</v>
      </c>
      <c r="B20" s="194">
        <v>1132.2352700000001</v>
      </c>
      <c r="C20" s="194">
        <v>1381.87211</v>
      </c>
      <c r="D20" s="194">
        <v>1558.84877</v>
      </c>
      <c r="E20" s="194">
        <v>1232.13538</v>
      </c>
      <c r="F20" s="194">
        <v>1414.1911499999999</v>
      </c>
      <c r="G20" s="194">
        <v>1488.44202</v>
      </c>
      <c r="H20" s="195">
        <v>1360.75821</v>
      </c>
      <c r="I20" s="196">
        <v>1230.43279</v>
      </c>
      <c r="J20" s="204">
        <f t="shared" si="0"/>
        <v>-9.577411992979995</v>
      </c>
      <c r="K20" s="302">
        <v>771.021828</v>
      </c>
      <c r="L20" s="302">
        <v>921.661192</v>
      </c>
      <c r="M20" s="302">
        <v>922.4891600000001</v>
      </c>
      <c r="N20" s="302">
        <v>896.4763399999999</v>
      </c>
      <c r="O20" s="302">
        <v>872.910994</v>
      </c>
      <c r="P20" s="302">
        <v>961.803543</v>
      </c>
      <c r="Q20" s="302">
        <v>937.963316</v>
      </c>
      <c r="R20" s="303">
        <v>931.231593</v>
      </c>
      <c r="S20" s="204">
        <f t="shared" si="1"/>
        <v>-0.7176957654066706</v>
      </c>
      <c r="T20" s="302">
        <v>361.213442</v>
      </c>
      <c r="U20" s="302">
        <v>460.210918</v>
      </c>
      <c r="V20" s="302">
        <v>636.359606</v>
      </c>
      <c r="W20" s="302">
        <v>335.659042</v>
      </c>
      <c r="X20" s="302">
        <v>541.28016</v>
      </c>
      <c r="Y20" s="303">
        <v>526.638473</v>
      </c>
      <c r="Z20" s="302">
        <v>422.79489</v>
      </c>
      <c r="AA20" s="303">
        <v>299.20119900000003</v>
      </c>
      <c r="AB20" s="204">
        <f t="shared" si="7"/>
        <v>-29.23254133937143</v>
      </c>
      <c r="AC20" s="208">
        <f t="shared" si="2"/>
        <v>0.6202723744121983</v>
      </c>
      <c r="AD20" s="208">
        <f t="shared" si="3"/>
        <v>1.121794409114547</v>
      </c>
      <c r="AE20" s="212">
        <f t="shared" si="4"/>
        <v>0.25936961085162225</v>
      </c>
      <c r="AF20" s="208">
        <f t="shared" si="5"/>
        <v>75.68325556408489</v>
      </c>
      <c r="AG20" s="212">
        <f t="shared" si="6"/>
        <v>24.31674459845954</v>
      </c>
    </row>
    <row r="21" spans="1:33" s="43" customFormat="1" ht="12.75">
      <c r="A21" s="29" t="s">
        <v>123</v>
      </c>
      <c r="B21" s="194">
        <v>447.85831</v>
      </c>
      <c r="C21" s="194">
        <v>526.200944</v>
      </c>
      <c r="D21" s="194">
        <v>674.309044</v>
      </c>
      <c r="E21" s="194">
        <v>888.072761</v>
      </c>
      <c r="F21" s="194">
        <v>878.632433</v>
      </c>
      <c r="G21" s="194">
        <v>991.647793</v>
      </c>
      <c r="H21" s="195">
        <v>1302.24384</v>
      </c>
      <c r="I21" s="196">
        <v>1374.3295500000002</v>
      </c>
      <c r="J21" s="204">
        <f t="shared" si="0"/>
        <v>5.535500171765071</v>
      </c>
      <c r="K21" s="302">
        <v>341.56109000000004</v>
      </c>
      <c r="L21" s="302">
        <v>406.440131</v>
      </c>
      <c r="M21" s="302">
        <v>458.008462</v>
      </c>
      <c r="N21" s="302">
        <v>686.892</v>
      </c>
      <c r="O21" s="302">
        <v>627.3339669999999</v>
      </c>
      <c r="P21" s="302">
        <v>777.38487</v>
      </c>
      <c r="Q21" s="302">
        <v>966.089047</v>
      </c>
      <c r="R21" s="303">
        <v>1170.33753</v>
      </c>
      <c r="S21" s="204">
        <f t="shared" si="1"/>
        <v>21.141786425822087</v>
      </c>
      <c r="T21" s="302">
        <v>106.29722</v>
      </c>
      <c r="U21" s="302">
        <v>119.760813</v>
      </c>
      <c r="V21" s="302">
        <v>216.300582</v>
      </c>
      <c r="W21" s="302">
        <v>201.180761</v>
      </c>
      <c r="X21" s="302">
        <v>251.298466</v>
      </c>
      <c r="Y21" s="303">
        <v>214.262923</v>
      </c>
      <c r="Z21" s="302">
        <v>336.154793</v>
      </c>
      <c r="AA21" s="303">
        <v>203.992022</v>
      </c>
      <c r="AB21" s="204">
        <f t="shared" si="7"/>
        <v>-39.31604539102913</v>
      </c>
      <c r="AC21" s="208">
        <f t="shared" si="2"/>
        <v>0.6928120415283698</v>
      </c>
      <c r="AD21" s="208">
        <f t="shared" si="3"/>
        <v>1.4098298509197253</v>
      </c>
      <c r="AE21" s="212">
        <f t="shared" si="4"/>
        <v>0.17683529190327732</v>
      </c>
      <c r="AF21" s="208">
        <f t="shared" si="5"/>
        <v>85.15697927036494</v>
      </c>
      <c r="AG21" s="212">
        <f t="shared" si="6"/>
        <v>14.843020875160544</v>
      </c>
    </row>
    <row r="22" spans="1:33" s="1" customFormat="1" ht="12.75">
      <c r="A22" s="215" t="s">
        <v>108</v>
      </c>
      <c r="B22" s="197">
        <v>4134.648861000001</v>
      </c>
      <c r="C22" s="197">
        <v>4727.032166</v>
      </c>
      <c r="D22" s="197">
        <v>4889.124048</v>
      </c>
      <c r="E22" s="197">
        <v>5264.755429999999</v>
      </c>
      <c r="F22" s="197">
        <v>5223.738038</v>
      </c>
      <c r="G22" s="197">
        <v>5670.468960000001</v>
      </c>
      <c r="H22" s="198">
        <v>5898.115727</v>
      </c>
      <c r="I22" s="199">
        <v>6427.114208</v>
      </c>
      <c r="J22" s="205">
        <f t="shared" si="0"/>
        <v>8.968940344428741</v>
      </c>
      <c r="K22" s="304">
        <v>3400.761625</v>
      </c>
      <c r="L22" s="304">
        <v>3683.6406380000003</v>
      </c>
      <c r="M22" s="304">
        <v>3980.4174</v>
      </c>
      <c r="N22" s="304">
        <v>4185.686521</v>
      </c>
      <c r="O22" s="304">
        <v>4204.521904</v>
      </c>
      <c r="P22" s="304">
        <v>4472.963360000001</v>
      </c>
      <c r="Q22" s="304">
        <v>4900.16727</v>
      </c>
      <c r="R22" s="305">
        <v>5213.049537000001</v>
      </c>
      <c r="S22" s="205">
        <f t="shared" si="1"/>
        <v>6.385134420115436</v>
      </c>
      <c r="T22" s="304">
        <v>733.8872359000001</v>
      </c>
      <c r="U22" s="304">
        <v>1043.3915278</v>
      </c>
      <c r="V22" s="304">
        <v>908.7066437999999</v>
      </c>
      <c r="W22" s="304">
        <v>1079.0689112</v>
      </c>
      <c r="X22" s="304">
        <v>1019.2161232999998</v>
      </c>
      <c r="Y22" s="305">
        <v>1197.5055932</v>
      </c>
      <c r="Z22" s="304">
        <v>997.9484631</v>
      </c>
      <c r="AA22" s="305">
        <v>1214.0646742</v>
      </c>
      <c r="AB22" s="205">
        <f t="shared" si="7"/>
        <v>21.656049294235324</v>
      </c>
      <c r="AC22" s="209">
        <f t="shared" si="2"/>
        <v>3.2399668009615823</v>
      </c>
      <c r="AD22" s="209">
        <f t="shared" si="3"/>
        <v>6.279823267383261</v>
      </c>
      <c r="AE22" s="213">
        <f t="shared" si="4"/>
        <v>1.0524405756006197</v>
      </c>
      <c r="AF22" s="209">
        <f t="shared" si="5"/>
        <v>81.1102676612029</v>
      </c>
      <c r="AG22" s="213">
        <f t="shared" si="6"/>
        <v>18.889732388586175</v>
      </c>
    </row>
    <row r="23" spans="1:33" s="43" customFormat="1" ht="12.75">
      <c r="A23" s="29" t="s">
        <v>125</v>
      </c>
      <c r="B23" s="194">
        <v>659.557851</v>
      </c>
      <c r="C23" s="194">
        <v>789.667527</v>
      </c>
      <c r="D23" s="194">
        <v>1002.81039</v>
      </c>
      <c r="E23" s="194">
        <v>887.5058760000001</v>
      </c>
      <c r="F23" s="194">
        <v>1034.3975699999999</v>
      </c>
      <c r="G23" s="194">
        <v>1147.2501000000002</v>
      </c>
      <c r="H23" s="195">
        <v>951.197658</v>
      </c>
      <c r="I23" s="196">
        <v>1039.17947</v>
      </c>
      <c r="J23" s="204">
        <f t="shared" si="0"/>
        <v>9.249582487933331</v>
      </c>
      <c r="K23" s="302">
        <v>573.35991</v>
      </c>
      <c r="L23" s="302">
        <v>544.4794899999999</v>
      </c>
      <c r="M23" s="302">
        <v>774.510799</v>
      </c>
      <c r="N23" s="302">
        <v>702.5579329999999</v>
      </c>
      <c r="O23" s="302">
        <v>834.318559</v>
      </c>
      <c r="P23" s="302">
        <v>889.3697639999999</v>
      </c>
      <c r="Q23" s="302">
        <v>779.59849</v>
      </c>
      <c r="R23" s="303">
        <v>819.979105</v>
      </c>
      <c r="S23" s="204">
        <f t="shared" si="1"/>
        <v>5.179668190480979</v>
      </c>
      <c r="T23" s="302">
        <v>86.1979409</v>
      </c>
      <c r="U23" s="302">
        <v>245.188037</v>
      </c>
      <c r="V23" s="302">
        <v>228.299587</v>
      </c>
      <c r="W23" s="302">
        <v>184.947943</v>
      </c>
      <c r="X23" s="302">
        <v>200.07900899999999</v>
      </c>
      <c r="Y23" s="303">
        <v>257.880339</v>
      </c>
      <c r="Z23" s="302">
        <v>171.599168</v>
      </c>
      <c r="AA23" s="303">
        <v>219.200366</v>
      </c>
      <c r="AB23" s="204">
        <f t="shared" si="7"/>
        <v>27.73976036993373</v>
      </c>
      <c r="AC23" s="208">
        <f t="shared" si="2"/>
        <v>0.5238598341460892</v>
      </c>
      <c r="AD23" s="208">
        <f t="shared" si="3"/>
        <v>0.9877757396701102</v>
      </c>
      <c r="AE23" s="212">
        <f t="shared" si="4"/>
        <v>0.19001900332609686</v>
      </c>
      <c r="AF23" s="208">
        <f t="shared" si="5"/>
        <v>78.90639958466461</v>
      </c>
      <c r="AG23" s="212">
        <f t="shared" si="6"/>
        <v>21.093600511565146</v>
      </c>
    </row>
    <row r="24" spans="1:33" s="43" customFormat="1" ht="12.75">
      <c r="A24" s="29" t="s">
        <v>152</v>
      </c>
      <c r="B24" s="194">
        <v>671.053576</v>
      </c>
      <c r="C24" s="194">
        <v>965.765199</v>
      </c>
      <c r="D24" s="194">
        <v>1007.17157</v>
      </c>
      <c r="E24" s="194">
        <v>1066.65516</v>
      </c>
      <c r="F24" s="194">
        <v>994.954574</v>
      </c>
      <c r="G24" s="194">
        <v>1212.5490300000001</v>
      </c>
      <c r="H24" s="195">
        <v>1420.42634</v>
      </c>
      <c r="I24" s="196">
        <v>1664.31111</v>
      </c>
      <c r="J24" s="204">
        <f t="shared" si="0"/>
        <v>17.169828743108223</v>
      </c>
      <c r="K24" s="302">
        <v>553.526612</v>
      </c>
      <c r="L24" s="302">
        <v>805.207571</v>
      </c>
      <c r="M24" s="302">
        <v>832.0934470000001</v>
      </c>
      <c r="N24" s="302">
        <v>777.8387319999999</v>
      </c>
      <c r="O24" s="302">
        <v>739.442258</v>
      </c>
      <c r="P24" s="302">
        <v>909.630733</v>
      </c>
      <c r="Q24" s="302">
        <v>1129.87249</v>
      </c>
      <c r="R24" s="303">
        <v>1393.5149099999999</v>
      </c>
      <c r="S24" s="204">
        <f t="shared" si="1"/>
        <v>23.333820615457228</v>
      </c>
      <c r="T24" s="302">
        <v>117.526964</v>
      </c>
      <c r="U24" s="302">
        <v>160.557627</v>
      </c>
      <c r="V24" s="302">
        <v>175.078123</v>
      </c>
      <c r="W24" s="302">
        <v>288.816426</v>
      </c>
      <c r="X24" s="302">
        <v>255.512316</v>
      </c>
      <c r="Y24" s="303">
        <v>302.918293</v>
      </c>
      <c r="Z24" s="302">
        <v>290.553852</v>
      </c>
      <c r="AA24" s="303">
        <v>270.7962</v>
      </c>
      <c r="AB24" s="204">
        <f t="shared" si="7"/>
        <v>-6.79999658032412</v>
      </c>
      <c r="AC24" s="208">
        <f t="shared" si="2"/>
        <v>0.838994386650165</v>
      </c>
      <c r="AD24" s="208">
        <f t="shared" si="3"/>
        <v>1.6786771913737693</v>
      </c>
      <c r="AE24" s="212">
        <f t="shared" si="4"/>
        <v>0.23474606802661266</v>
      </c>
      <c r="AF24" s="208">
        <f t="shared" si="5"/>
        <v>83.72923197033755</v>
      </c>
      <c r="AG24" s="212">
        <f t="shared" si="6"/>
        <v>16.270768029662435</v>
      </c>
    </row>
    <row r="25" spans="1:33" s="43" customFormat="1" ht="12.75">
      <c r="A25" s="29" t="s">
        <v>126</v>
      </c>
      <c r="B25" s="194">
        <v>804.040775</v>
      </c>
      <c r="C25" s="194">
        <v>914.709247</v>
      </c>
      <c r="D25" s="194">
        <v>878.679856</v>
      </c>
      <c r="E25" s="194">
        <v>810.867713</v>
      </c>
      <c r="F25" s="194">
        <v>838.6619919999999</v>
      </c>
      <c r="G25" s="194">
        <v>827.9010400000001</v>
      </c>
      <c r="H25" s="195">
        <v>781.713401</v>
      </c>
      <c r="I25" s="196">
        <v>924.9983199999999</v>
      </c>
      <c r="J25" s="204">
        <f t="shared" si="0"/>
        <v>18.329597371198187</v>
      </c>
      <c r="K25" s="302">
        <v>666.395427</v>
      </c>
      <c r="L25" s="302">
        <v>696.429349</v>
      </c>
      <c r="M25" s="302">
        <v>698.07668</v>
      </c>
      <c r="N25" s="302">
        <v>673.689962</v>
      </c>
      <c r="O25" s="302">
        <v>696.537003</v>
      </c>
      <c r="P25" s="302">
        <v>595.9765679999999</v>
      </c>
      <c r="Q25" s="302">
        <v>612.259304</v>
      </c>
      <c r="R25" s="303">
        <v>732.2825829999999</v>
      </c>
      <c r="S25" s="204">
        <f t="shared" si="1"/>
        <v>19.60334097266734</v>
      </c>
      <c r="T25" s="302">
        <v>137.64534799999998</v>
      </c>
      <c r="U25" s="302">
        <v>218.279899</v>
      </c>
      <c r="V25" s="302">
        <v>180.60317600000002</v>
      </c>
      <c r="W25" s="302">
        <v>137.177752</v>
      </c>
      <c r="X25" s="302">
        <v>142.124989</v>
      </c>
      <c r="Y25" s="303">
        <v>231.924472</v>
      </c>
      <c r="Z25" s="302">
        <v>169.45409700000002</v>
      </c>
      <c r="AA25" s="303">
        <v>192.715737</v>
      </c>
      <c r="AB25" s="204">
        <f t="shared" si="7"/>
        <v>13.727398989945904</v>
      </c>
      <c r="AC25" s="208">
        <f t="shared" si="2"/>
        <v>0.46630007663701345</v>
      </c>
      <c r="AD25" s="208">
        <f t="shared" si="3"/>
        <v>0.8821334173757559</v>
      </c>
      <c r="AE25" s="212">
        <f t="shared" si="4"/>
        <v>0.1670601784943836</v>
      </c>
      <c r="AF25" s="208">
        <f t="shared" si="5"/>
        <v>79.16582843091001</v>
      </c>
      <c r="AG25" s="212">
        <f t="shared" si="6"/>
        <v>20.83417156908999</v>
      </c>
    </row>
    <row r="26" spans="1:33" s="43" customFormat="1" ht="12.75">
      <c r="A26" s="29" t="s">
        <v>153</v>
      </c>
      <c r="B26" s="194">
        <v>825.368612</v>
      </c>
      <c r="C26" s="194">
        <v>760.789925</v>
      </c>
      <c r="D26" s="194">
        <v>793.9321970000001</v>
      </c>
      <c r="E26" s="194">
        <v>970.608792</v>
      </c>
      <c r="F26" s="194">
        <v>1009.86352</v>
      </c>
      <c r="G26" s="194">
        <v>1066.4043700000002</v>
      </c>
      <c r="H26" s="195">
        <v>1260.33045</v>
      </c>
      <c r="I26" s="196">
        <v>1136.59354</v>
      </c>
      <c r="J26" s="204">
        <f t="shared" si="0"/>
        <v>-9.817814843718157</v>
      </c>
      <c r="K26" s="302">
        <v>667.226522</v>
      </c>
      <c r="L26" s="302">
        <v>692.800824</v>
      </c>
      <c r="M26" s="302">
        <v>745.9810729999999</v>
      </c>
      <c r="N26" s="302">
        <v>926.127685</v>
      </c>
      <c r="O26" s="302">
        <v>951.69722</v>
      </c>
      <c r="P26" s="302">
        <v>1020.5887299999999</v>
      </c>
      <c r="Q26" s="302">
        <v>1132.87407</v>
      </c>
      <c r="R26" s="303">
        <v>1076.89816</v>
      </c>
      <c r="S26" s="204">
        <f t="shared" si="1"/>
        <v>-4.941053156949749</v>
      </c>
      <c r="T26" s="302">
        <v>158.142089</v>
      </c>
      <c r="U26" s="302">
        <v>67.9891011</v>
      </c>
      <c r="V26" s="302">
        <v>47.9511241</v>
      </c>
      <c r="W26" s="302">
        <v>44.4811069</v>
      </c>
      <c r="X26" s="302">
        <v>58.1662977</v>
      </c>
      <c r="Y26" s="303">
        <v>45.8156342</v>
      </c>
      <c r="Z26" s="302">
        <v>127.456375</v>
      </c>
      <c r="AA26" s="303">
        <v>59.6953745</v>
      </c>
      <c r="AB26" s="204">
        <f t="shared" si="7"/>
        <v>-53.16407319759408</v>
      </c>
      <c r="AC26" s="208">
        <f t="shared" si="2"/>
        <v>0.5729671539372466</v>
      </c>
      <c r="AD26" s="208">
        <f t="shared" si="3"/>
        <v>1.2972694914504934</v>
      </c>
      <c r="AE26" s="212">
        <f t="shared" si="4"/>
        <v>0.05174834227087056</v>
      </c>
      <c r="AF26" s="208">
        <f t="shared" si="5"/>
        <v>94.74786914590416</v>
      </c>
      <c r="AG26" s="212">
        <f t="shared" si="6"/>
        <v>5.252130370193727</v>
      </c>
    </row>
    <row r="27" spans="1:33" s="1" customFormat="1" ht="12.75">
      <c r="A27" s="216" t="s">
        <v>9</v>
      </c>
      <c r="B27" s="197">
        <v>1726.9392340000002</v>
      </c>
      <c r="C27" s="197">
        <v>2139.66163</v>
      </c>
      <c r="D27" s="197">
        <v>2142.964278</v>
      </c>
      <c r="E27" s="197">
        <v>2455.049309</v>
      </c>
      <c r="F27" s="197">
        <v>2496.1947939999995</v>
      </c>
      <c r="G27" s="197">
        <v>2264.456042</v>
      </c>
      <c r="H27" s="198">
        <v>2783.6013700000003</v>
      </c>
      <c r="I27" s="199">
        <v>2523.309312</v>
      </c>
      <c r="J27" s="205">
        <f t="shared" si="0"/>
        <v>-9.350909968836538</v>
      </c>
      <c r="K27" s="304">
        <v>1420.6688620000002</v>
      </c>
      <c r="L27" s="304">
        <v>1433.7248909999998</v>
      </c>
      <c r="M27" s="304">
        <v>1576.268263</v>
      </c>
      <c r="N27" s="304">
        <v>1765.193461</v>
      </c>
      <c r="O27" s="304">
        <v>1822.19363</v>
      </c>
      <c r="P27" s="304">
        <v>1720.086031</v>
      </c>
      <c r="Q27" s="304">
        <v>2129.1986490000004</v>
      </c>
      <c r="R27" s="305">
        <v>2075.668975</v>
      </c>
      <c r="S27" s="205">
        <f t="shared" si="1"/>
        <v>-2.5140760832786126</v>
      </c>
      <c r="T27" s="304">
        <v>306.27037160000003</v>
      </c>
      <c r="U27" s="304">
        <v>705.9367390000001</v>
      </c>
      <c r="V27" s="304">
        <v>566.696012</v>
      </c>
      <c r="W27" s="304">
        <v>689.855853</v>
      </c>
      <c r="X27" s="304">
        <v>674.001162</v>
      </c>
      <c r="Y27" s="305">
        <v>544.370012</v>
      </c>
      <c r="Z27" s="304">
        <v>654.402728</v>
      </c>
      <c r="AA27" s="305">
        <v>447.64033700000005</v>
      </c>
      <c r="AB27" s="205">
        <f t="shared" si="7"/>
        <v>-31.595588183428227</v>
      </c>
      <c r="AC27" s="209">
        <f t="shared" si="2"/>
        <v>1.2720232027713194</v>
      </c>
      <c r="AD27" s="209">
        <f t="shared" si="3"/>
        <v>2.500424028598783</v>
      </c>
      <c r="AE27" s="213">
        <f t="shared" si="4"/>
        <v>0.38804757600312645</v>
      </c>
      <c r="AF27" s="209">
        <f t="shared" si="5"/>
        <v>82.25979134340864</v>
      </c>
      <c r="AG27" s="213">
        <f t="shared" si="6"/>
        <v>17.740208656591367</v>
      </c>
    </row>
    <row r="28" spans="1:33" s="43" customFormat="1" ht="12.75">
      <c r="A28" s="29" t="s">
        <v>127</v>
      </c>
      <c r="B28" s="194">
        <v>346.43553</v>
      </c>
      <c r="C28" s="194">
        <v>615.25567</v>
      </c>
      <c r="D28" s="194">
        <v>753.163737</v>
      </c>
      <c r="E28" s="194">
        <v>900.157938</v>
      </c>
      <c r="F28" s="194">
        <v>816.492397</v>
      </c>
      <c r="G28" s="194">
        <v>605.2948240000001</v>
      </c>
      <c r="H28" s="195">
        <v>765.7744200000001</v>
      </c>
      <c r="I28" s="196">
        <v>635.180974</v>
      </c>
      <c r="J28" s="204">
        <f t="shared" si="0"/>
        <v>-17.053774922385116</v>
      </c>
      <c r="K28" s="302">
        <v>311.618631</v>
      </c>
      <c r="L28" s="302">
        <v>386.372581</v>
      </c>
      <c r="M28" s="302">
        <v>501.019854</v>
      </c>
      <c r="N28" s="302">
        <v>566.721646</v>
      </c>
      <c r="O28" s="302">
        <v>576.45358</v>
      </c>
      <c r="P28" s="302">
        <v>525.122366</v>
      </c>
      <c r="Q28" s="302">
        <v>530.846351</v>
      </c>
      <c r="R28" s="303">
        <v>513.643197</v>
      </c>
      <c r="S28" s="204">
        <f t="shared" si="1"/>
        <v>-3.240703071160423</v>
      </c>
      <c r="T28" s="302">
        <v>34.8168984</v>
      </c>
      <c r="U28" s="302">
        <v>228.883089</v>
      </c>
      <c r="V28" s="302">
        <v>252.14388399999999</v>
      </c>
      <c r="W28" s="302">
        <v>333.43629200000004</v>
      </c>
      <c r="X28" s="302">
        <v>240.038816</v>
      </c>
      <c r="Y28" s="303">
        <v>80.1724576</v>
      </c>
      <c r="Z28" s="302">
        <v>234.928069</v>
      </c>
      <c r="AA28" s="303">
        <v>121.537777</v>
      </c>
      <c r="AB28" s="204">
        <f t="shared" si="7"/>
        <v>-48.26596178254034</v>
      </c>
      <c r="AC28" s="208">
        <f t="shared" si="2"/>
        <v>0.32020051328803806</v>
      </c>
      <c r="AD28" s="208">
        <f t="shared" si="3"/>
        <v>0.6187527044889701</v>
      </c>
      <c r="AE28" s="212">
        <f t="shared" si="4"/>
        <v>0.10535788636415606</v>
      </c>
      <c r="AF28" s="208">
        <f t="shared" si="5"/>
        <v>80.86564585922248</v>
      </c>
      <c r="AG28" s="212">
        <f t="shared" si="6"/>
        <v>19.134354140777525</v>
      </c>
    </row>
    <row r="29" spans="1:33" s="43" customFormat="1" ht="7.5" customHeight="1">
      <c r="A29" s="299"/>
      <c r="B29" s="194"/>
      <c r="C29" s="194"/>
      <c r="D29" s="194"/>
      <c r="E29" s="194"/>
      <c r="F29" s="194"/>
      <c r="G29" s="194"/>
      <c r="H29" s="195"/>
      <c r="I29" s="196"/>
      <c r="J29" s="204"/>
      <c r="K29" s="302"/>
      <c r="L29" s="302"/>
      <c r="M29" s="302"/>
      <c r="N29" s="302"/>
      <c r="O29" s="302"/>
      <c r="P29" s="302"/>
      <c r="Q29" s="302"/>
      <c r="R29" s="302"/>
      <c r="S29" s="204"/>
      <c r="T29" s="302"/>
      <c r="U29" s="302"/>
      <c r="V29" s="302"/>
      <c r="W29" s="302"/>
      <c r="X29" s="302"/>
      <c r="Y29" s="303"/>
      <c r="Z29" s="302"/>
      <c r="AA29" s="303"/>
      <c r="AB29" s="204"/>
      <c r="AC29" s="208"/>
      <c r="AD29" s="208"/>
      <c r="AE29" s="212"/>
      <c r="AF29" s="208"/>
      <c r="AG29" s="212"/>
    </row>
    <row r="30" spans="1:33" ht="12.75">
      <c r="A30" s="220" t="s">
        <v>10</v>
      </c>
      <c r="B30" s="197">
        <v>185829.47493700005</v>
      </c>
      <c r="C30" s="197">
        <v>193881.58059800003</v>
      </c>
      <c r="D30" s="197">
        <v>193319.046609</v>
      </c>
      <c r="E30" s="197">
        <v>193570.63729199994</v>
      </c>
      <c r="F30" s="197">
        <v>192368.68300599998</v>
      </c>
      <c r="G30" s="197">
        <v>190491.145065</v>
      </c>
      <c r="H30" s="198">
        <v>197301.79100499998</v>
      </c>
      <c r="I30" s="199">
        <v>198369.755088</v>
      </c>
      <c r="J30" s="205">
        <f>(I30-H30)*100/H30</f>
        <v>0.5412845355128905</v>
      </c>
      <c r="K30" s="304">
        <v>74987.922542</v>
      </c>
      <c r="L30" s="304">
        <v>77915.710978</v>
      </c>
      <c r="M30" s="304">
        <v>80853.018095</v>
      </c>
      <c r="N30" s="304">
        <v>79218.13929799998</v>
      </c>
      <c r="O30" s="304">
        <v>76764.09740800002</v>
      </c>
      <c r="P30" s="304">
        <v>77648.323464</v>
      </c>
      <c r="Q30" s="304">
        <v>81550.30948299998</v>
      </c>
      <c r="R30" s="305">
        <v>83012.6791</v>
      </c>
      <c r="S30" s="205">
        <f>(R30-Q30)*100/Q30</f>
        <v>1.793211609215125</v>
      </c>
      <c r="T30" s="304">
        <v>110841.55256419998</v>
      </c>
      <c r="U30" s="304">
        <v>115965.86960510003</v>
      </c>
      <c r="V30" s="304">
        <v>112466.02850279999</v>
      </c>
      <c r="W30" s="304">
        <v>114352.49827200001</v>
      </c>
      <c r="X30" s="304">
        <v>115604.58554609997</v>
      </c>
      <c r="Y30" s="305">
        <v>112842.82174759998</v>
      </c>
      <c r="Z30" s="304">
        <v>115751.4814603</v>
      </c>
      <c r="AA30" s="305">
        <v>115357.07595720002</v>
      </c>
      <c r="AB30" s="205">
        <f t="shared" si="7"/>
        <v>-0.3407347345573686</v>
      </c>
      <c r="AC30" s="209">
        <f>I30*100/$I$30</f>
        <v>100</v>
      </c>
      <c r="AD30" s="209">
        <f>R30*100/$R$30</f>
        <v>100</v>
      </c>
      <c r="AE30" s="213">
        <f>AA30*100/$AA$30</f>
        <v>100</v>
      </c>
      <c r="AF30" s="209">
        <f>R30*100/I30</f>
        <v>41.84744749176821</v>
      </c>
      <c r="AG30" s="213">
        <f>AA30*100/I30</f>
        <v>58.15255249270524</v>
      </c>
    </row>
    <row r="31" spans="1:33" s="43" customFormat="1" ht="12.75">
      <c r="A31" s="217" t="s">
        <v>170</v>
      </c>
      <c r="B31" s="200">
        <v>1658.014236</v>
      </c>
      <c r="C31" s="200">
        <v>2158.562952</v>
      </c>
      <c r="D31" s="200">
        <v>2294.856921</v>
      </c>
      <c r="E31" s="200">
        <v>2621.7227110000003</v>
      </c>
      <c r="F31" s="200">
        <v>2522.006341</v>
      </c>
      <c r="G31" s="200">
        <v>3262.4790760000005</v>
      </c>
      <c r="H31" s="201">
        <v>3767.0326019999998</v>
      </c>
      <c r="I31" s="202">
        <v>4301.589362000001</v>
      </c>
      <c r="J31" s="206">
        <v>28.36762797896866</v>
      </c>
      <c r="K31" s="306">
        <v>1253.500429</v>
      </c>
      <c r="L31" s="306">
        <v>1649.4288029999998</v>
      </c>
      <c r="M31" s="306">
        <v>1727.3512490000003</v>
      </c>
      <c r="N31" s="306">
        <v>1935.3800440000002</v>
      </c>
      <c r="O31" s="306">
        <v>1795.7195049999998</v>
      </c>
      <c r="P31" s="306">
        <v>2479.46225</v>
      </c>
      <c r="Q31" s="306">
        <v>2905.9127719999997</v>
      </c>
      <c r="R31" s="307">
        <v>3509.658887</v>
      </c>
      <c r="S31" s="206">
        <v>36.86658431907833</v>
      </c>
      <c r="T31" s="306">
        <v>404.5138066</v>
      </c>
      <c r="U31" s="306">
        <v>509.13414850000004</v>
      </c>
      <c r="V31" s="306">
        <v>567.5056718999999</v>
      </c>
      <c r="W31" s="306">
        <v>686.3426648999999</v>
      </c>
      <c r="X31" s="306">
        <v>726.286836</v>
      </c>
      <c r="Y31" s="307">
        <v>783.0168219999999</v>
      </c>
      <c r="Z31" s="306">
        <v>861.1198321</v>
      </c>
      <c r="AA31" s="307">
        <v>791.9304750000006</v>
      </c>
      <c r="AB31" s="206">
        <f>(AA31/Z31-1)*100</f>
        <v>-8.034811709221524</v>
      </c>
      <c r="AC31" s="210">
        <f>I31*100/$I$30</f>
        <v>2.1684703699370633</v>
      </c>
      <c r="AD31" s="210">
        <f>R31*100/$R$30</f>
        <v>4.227858834398226</v>
      </c>
      <c r="AE31" s="214">
        <f>AA31*100/$AA$30</f>
        <v>0.686503596271653</v>
      </c>
      <c r="AF31" s="210">
        <f>R31*100/I31</f>
        <v>81.58981696403032</v>
      </c>
      <c r="AG31" s="214">
        <f>AA31*100/I31</f>
        <v>18.41018303596968</v>
      </c>
    </row>
    <row r="32" spans="2:6" ht="14.25">
      <c r="B32" s="114"/>
      <c r="C32" s="114"/>
      <c r="D32" s="114"/>
      <c r="E32" s="114"/>
      <c r="F32" s="79"/>
    </row>
    <row r="33" spans="2:6" ht="12.75">
      <c r="B33" s="13"/>
      <c r="C33" s="13"/>
      <c r="D33" s="13"/>
      <c r="E33" s="13"/>
      <c r="F33" s="13"/>
    </row>
    <row r="34" spans="1:40" s="13" customFormat="1" ht="14.25">
      <c r="A34" s="313" t="s">
        <v>219</v>
      </c>
      <c r="B34" s="70"/>
      <c r="C34" s="70"/>
      <c r="D34" s="70"/>
      <c r="E34" s="70"/>
      <c r="G34" s="114"/>
      <c r="H34" s="114"/>
      <c r="I34" s="114"/>
      <c r="J34" s="114"/>
      <c r="K34" s="105"/>
      <c r="L34" s="105"/>
      <c r="M34" s="105"/>
      <c r="N34" s="105"/>
      <c r="O34" s="105"/>
      <c r="P34" s="79"/>
      <c r="T34" s="105"/>
      <c r="U34" s="105"/>
      <c r="V34" s="105"/>
      <c r="W34" s="105"/>
      <c r="X34" s="105"/>
      <c r="AI34" s="105"/>
      <c r="AJ34" s="105"/>
      <c r="AK34" s="105"/>
      <c r="AN34" s="80"/>
    </row>
    <row r="35" spans="27:37" s="13" customFormat="1" ht="12.75">
      <c r="AA35" s="80"/>
      <c r="AK35" s="80"/>
    </row>
    <row r="36" spans="1:37" s="13" customFormat="1" ht="19.5" customHeight="1">
      <c r="A36" s="70" t="s">
        <v>179</v>
      </c>
      <c r="G36" s="70"/>
      <c r="H36" s="70"/>
      <c r="I36" s="70"/>
      <c r="J36" s="70"/>
      <c r="L36" s="79"/>
      <c r="M36" s="79"/>
      <c r="U36" s="79"/>
      <c r="V36" s="79"/>
      <c r="AA36" s="80"/>
      <c r="AK36" s="80"/>
    </row>
    <row r="37" spans="12:37" s="13" customFormat="1" ht="12.75">
      <c r="L37" s="79"/>
      <c r="U37" s="79"/>
      <c r="AA37" s="80"/>
      <c r="AK37" s="80"/>
    </row>
    <row r="38" spans="12:37" s="13" customFormat="1" ht="12.75">
      <c r="L38" s="79"/>
      <c r="M38" s="79"/>
      <c r="U38" s="79"/>
      <c r="V38" s="79"/>
      <c r="AA38" s="80"/>
      <c r="AK38" s="80"/>
    </row>
    <row r="39" spans="27:37" s="13" customFormat="1" ht="12.75">
      <c r="AA39" s="80"/>
      <c r="AK39" s="79"/>
    </row>
    <row r="40" spans="12:37" s="13" customFormat="1" ht="12.75">
      <c r="L40" s="79"/>
      <c r="N40" s="80"/>
      <c r="U40" s="79"/>
      <c r="W40" s="80"/>
      <c r="AA40" s="80"/>
      <c r="AK40" s="79"/>
    </row>
    <row r="41" spans="12:27" s="13" customFormat="1" ht="12.75">
      <c r="L41" s="79"/>
      <c r="M41" s="79"/>
      <c r="U41" s="79"/>
      <c r="V41" s="79"/>
      <c r="AA41" s="80"/>
    </row>
    <row r="42" s="13" customFormat="1" ht="12.75">
      <c r="AA42" s="80"/>
    </row>
    <row r="43" spans="12:37" s="13" customFormat="1" ht="12.75">
      <c r="L43" s="79"/>
      <c r="M43" s="79"/>
      <c r="U43" s="79"/>
      <c r="V43" s="79"/>
      <c r="AA43" s="80"/>
      <c r="AK43" s="80"/>
    </row>
    <row r="44" spans="2:37" s="13" customFormat="1" ht="12.75">
      <c r="B44"/>
      <c r="C44"/>
      <c r="D44"/>
      <c r="E44"/>
      <c r="F44"/>
      <c r="AA44" s="80"/>
      <c r="AK44" s="80"/>
    </row>
    <row r="45" spans="2:37" s="13" customFormat="1" ht="12.75">
      <c r="B45"/>
      <c r="C45"/>
      <c r="D45"/>
      <c r="E45"/>
      <c r="F45"/>
      <c r="L45" s="79"/>
      <c r="U45" s="79"/>
      <c r="AA45" s="80"/>
      <c r="AK45" s="80"/>
    </row>
  </sheetData>
  <mergeCells count="12">
    <mergeCell ref="T6:AA6"/>
    <mergeCell ref="AB6:AB7"/>
    <mergeCell ref="A6:A7"/>
    <mergeCell ref="AG6:AG7"/>
    <mergeCell ref="S6:S7"/>
    <mergeCell ref="J6:J7"/>
    <mergeCell ref="AC6:AC7"/>
    <mergeCell ref="AD6:AD7"/>
    <mergeCell ref="AE6:AE7"/>
    <mergeCell ref="AF6:AF7"/>
    <mergeCell ref="B6:I6"/>
    <mergeCell ref="K6:R6"/>
  </mergeCells>
  <hyperlinks>
    <hyperlink ref="P4" location="Sommaire!A1" display="Retour au sommaire"/>
  </hyperlinks>
  <printOptions/>
  <pageMargins left="0" right="0" top="0.56" bottom="0.65" header="0.5118110236220472" footer="0.3"/>
  <pageSetup fitToHeight="1" fitToWidth="1" horizontalDpi="600" verticalDpi="600" orientation="landscape" paperSize="8" scale="70" r:id="rId1"/>
  <headerFooter alignWithMargins="0">
    <oddFooter>&amp;C&amp;F
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workbookViewId="0" topLeftCell="A1">
      <selection activeCell="A31" sqref="A31"/>
    </sheetView>
  </sheetViews>
  <sheetFormatPr defaultColWidth="11.421875" defaultRowHeight="12.75"/>
  <cols>
    <col min="1" max="1" width="27.8515625" style="3" customWidth="1"/>
    <col min="2" max="2" width="12.140625" style="3" customWidth="1"/>
    <col min="3" max="3" width="12.421875" style="3" customWidth="1"/>
    <col min="4" max="6" width="11.421875" style="3" customWidth="1"/>
    <col min="7" max="7" width="12.140625" style="3" customWidth="1"/>
    <col min="8" max="8" width="11.7109375" style="3" customWidth="1"/>
    <col min="9" max="9" width="12.00390625" style="3" customWidth="1"/>
    <col min="10" max="10" width="11.7109375" style="3" customWidth="1"/>
    <col min="11" max="11" width="13.00390625" style="3" customWidth="1"/>
    <col min="12" max="19" width="9.7109375" style="3" customWidth="1"/>
    <col min="20" max="20" width="13.28125" style="3" customWidth="1"/>
    <col min="21" max="16384" width="11.421875" style="3" customWidth="1"/>
  </cols>
  <sheetData>
    <row r="1" ht="12.75">
      <c r="A1" s="47" t="s">
        <v>102</v>
      </c>
    </row>
    <row r="2" spans="1:21" ht="12.75">
      <c r="A2" s="26" t="s">
        <v>183</v>
      </c>
      <c r="B2" s="15"/>
      <c r="G2" s="24"/>
      <c r="H2" s="24"/>
      <c r="I2" s="24"/>
      <c r="J2" s="24"/>
      <c r="K2" s="25"/>
      <c r="L2" s="15"/>
      <c r="Q2" s="25"/>
      <c r="R2" s="15"/>
      <c r="S2" s="15"/>
      <c r="T2" s="15"/>
      <c r="U2" s="15"/>
    </row>
    <row r="3" spans="1:21" ht="12.75">
      <c r="A3" s="26"/>
      <c r="B3" s="15"/>
      <c r="G3" s="24"/>
      <c r="H3" s="24"/>
      <c r="I3" s="24"/>
      <c r="J3" s="24"/>
      <c r="K3" s="27" t="s">
        <v>96</v>
      </c>
      <c r="L3" s="15"/>
      <c r="Q3" s="25"/>
      <c r="R3" s="24"/>
      <c r="S3" s="24"/>
      <c r="T3" s="24"/>
      <c r="U3" s="15"/>
    </row>
    <row r="4" spans="2:21" ht="12.75">
      <c r="B4" s="20"/>
      <c r="G4" s="19"/>
      <c r="H4" s="19"/>
      <c r="I4" s="19"/>
      <c r="J4" s="19"/>
      <c r="K4" s="10"/>
      <c r="Q4" s="10"/>
      <c r="R4" s="19"/>
      <c r="S4" s="19"/>
      <c r="T4" s="19"/>
      <c r="U4" s="10"/>
    </row>
    <row r="5" spans="1:21" ht="22.5" customHeight="1">
      <c r="A5" s="324" t="s">
        <v>194</v>
      </c>
      <c r="B5" s="337" t="s">
        <v>100</v>
      </c>
      <c r="C5" s="338"/>
      <c r="D5" s="338"/>
      <c r="E5" s="338"/>
      <c r="F5" s="338"/>
      <c r="G5" s="338"/>
      <c r="H5" s="338"/>
      <c r="I5" s="339"/>
      <c r="J5" s="326" t="s">
        <v>158</v>
      </c>
      <c r="K5" s="334" t="s">
        <v>159</v>
      </c>
      <c r="L5" s="331" t="s">
        <v>101</v>
      </c>
      <c r="M5" s="332"/>
      <c r="N5" s="332"/>
      <c r="O5" s="332"/>
      <c r="P5" s="332"/>
      <c r="Q5" s="332"/>
      <c r="R5" s="332"/>
      <c r="S5" s="333"/>
      <c r="T5" s="34"/>
      <c r="U5" s="143"/>
    </row>
    <row r="6" spans="1:21" ht="39" customHeight="1">
      <c r="A6" s="325"/>
      <c r="B6" s="148">
        <v>2005</v>
      </c>
      <c r="C6" s="129">
        <v>2006</v>
      </c>
      <c r="D6" s="148">
        <v>2007</v>
      </c>
      <c r="E6" s="130">
        <v>2008</v>
      </c>
      <c r="F6" s="130">
        <v>2009</v>
      </c>
      <c r="G6" s="130">
        <v>2010</v>
      </c>
      <c r="H6" s="130" t="s">
        <v>155</v>
      </c>
      <c r="I6" s="130" t="s">
        <v>156</v>
      </c>
      <c r="J6" s="336"/>
      <c r="K6" s="335"/>
      <c r="L6" s="130">
        <v>2005</v>
      </c>
      <c r="M6" s="129">
        <v>2006</v>
      </c>
      <c r="N6" s="148">
        <v>2007</v>
      </c>
      <c r="O6" s="129">
        <v>2008</v>
      </c>
      <c r="P6" s="130">
        <v>2009</v>
      </c>
      <c r="Q6" s="130">
        <v>2010</v>
      </c>
      <c r="R6" s="130" t="s">
        <v>155</v>
      </c>
      <c r="S6" s="129" t="s">
        <v>156</v>
      </c>
      <c r="T6" s="6"/>
      <c r="U6" s="6"/>
    </row>
    <row r="7" spans="1:21" ht="12.75" customHeight="1">
      <c r="A7" s="215" t="s">
        <v>94</v>
      </c>
      <c r="B7" s="308">
        <v>419327.61577</v>
      </c>
      <c r="C7" s="308">
        <v>425309.78232000006</v>
      </c>
      <c r="D7" s="308">
        <v>435600.0496599999</v>
      </c>
      <c r="E7" s="308">
        <v>418747.00329</v>
      </c>
      <c r="F7" s="308">
        <v>405115.23562</v>
      </c>
      <c r="G7" s="308">
        <v>413343.05652</v>
      </c>
      <c r="H7" s="308">
        <v>436080.49543</v>
      </c>
      <c r="I7" s="308">
        <v>447360.50602000003</v>
      </c>
      <c r="J7" s="203">
        <f aca="true" t="shared" si="0" ref="J7:J27">(I7/H7-1)*100</f>
        <v>2.5866808326011625</v>
      </c>
      <c r="K7" s="203">
        <f aca="true" t="shared" si="1" ref="K7:K27">I7/$I$28*100</f>
        <v>77.44319966313354</v>
      </c>
      <c r="L7" s="203">
        <v>6.4297206641133595</v>
      </c>
      <c r="M7" s="203">
        <v>6.310956813512713</v>
      </c>
      <c r="N7" s="203">
        <v>6.288218528664619</v>
      </c>
      <c r="O7" s="203">
        <v>6.221676646191163</v>
      </c>
      <c r="P7" s="203">
        <v>6.209057041003689</v>
      </c>
      <c r="Q7" s="203">
        <v>6.284082752767558</v>
      </c>
      <c r="R7" s="203">
        <v>6.427492233772382</v>
      </c>
      <c r="S7" s="203">
        <v>6.458935967991897</v>
      </c>
      <c r="T7"/>
      <c r="U7"/>
    </row>
    <row r="8" spans="1:21" ht="12.75">
      <c r="A8" s="29" t="s">
        <v>115</v>
      </c>
      <c r="B8" s="309">
        <v>52052.7825</v>
      </c>
      <c r="C8" s="309">
        <v>48303.6981</v>
      </c>
      <c r="D8" s="309">
        <v>47810.9732</v>
      </c>
      <c r="E8" s="309">
        <v>47688.2466</v>
      </c>
      <c r="F8" s="309">
        <v>55801.6349</v>
      </c>
      <c r="G8" s="309">
        <v>54976.0072</v>
      </c>
      <c r="H8" s="309">
        <v>56651.486600000004</v>
      </c>
      <c r="I8" s="309">
        <v>59366.9559</v>
      </c>
      <c r="J8" s="204">
        <f t="shared" si="0"/>
        <v>4.793288690150632</v>
      </c>
      <c r="K8" s="204">
        <f t="shared" si="1"/>
        <v>10.277096340173134</v>
      </c>
      <c r="L8" s="204">
        <v>5.643465054665225</v>
      </c>
      <c r="M8" s="204">
        <v>5.61799735351406</v>
      </c>
      <c r="N8" s="204">
        <v>5.626746987878643</v>
      </c>
      <c r="O8" s="204">
        <v>5.522338363863279</v>
      </c>
      <c r="P8" s="204">
        <v>5.489540940455947</v>
      </c>
      <c r="Q8" s="204">
        <v>5.490504956109873</v>
      </c>
      <c r="R8" s="204">
        <v>5.581214560217548</v>
      </c>
      <c r="S8" s="204">
        <v>5.688760138277019</v>
      </c>
      <c r="T8"/>
      <c r="U8"/>
    </row>
    <row r="9" spans="1:21" ht="12.75">
      <c r="A9" s="29" t="s">
        <v>116</v>
      </c>
      <c r="B9" s="309">
        <v>94898.406</v>
      </c>
      <c r="C9" s="309">
        <v>88572.1015</v>
      </c>
      <c r="D9" s="309">
        <v>87499.05320000001</v>
      </c>
      <c r="E9" s="309">
        <v>78482.306</v>
      </c>
      <c r="F9" s="309">
        <v>70765.5107</v>
      </c>
      <c r="G9" s="309">
        <v>76798.1949</v>
      </c>
      <c r="H9" s="309">
        <v>80290.7681</v>
      </c>
      <c r="I9" s="309">
        <v>84213.18220000001</v>
      </c>
      <c r="J9" s="204">
        <f t="shared" si="0"/>
        <v>4.885261646911565</v>
      </c>
      <c r="K9" s="204">
        <f t="shared" si="1"/>
        <v>14.578261146483232</v>
      </c>
      <c r="L9" s="204">
        <v>7.0613345319002905</v>
      </c>
      <c r="M9" s="204">
        <v>6.7851028431564595</v>
      </c>
      <c r="N9" s="204">
        <v>6.709290254612883</v>
      </c>
      <c r="O9" s="204">
        <v>6.739498571651276</v>
      </c>
      <c r="P9" s="204">
        <v>6.618716388323896</v>
      </c>
      <c r="Q9" s="204">
        <v>6.731059077632866</v>
      </c>
      <c r="R9" s="204">
        <v>6.908363648447036</v>
      </c>
      <c r="S9" s="204">
        <v>6.888056422444169</v>
      </c>
      <c r="T9"/>
      <c r="U9"/>
    </row>
    <row r="10" spans="1:21" ht="12.75">
      <c r="A10" s="29" t="s">
        <v>117</v>
      </c>
      <c r="B10" s="309">
        <v>23454.0923</v>
      </c>
      <c r="C10" s="309">
        <v>26075.6906</v>
      </c>
      <c r="D10" s="309">
        <v>30374.8589</v>
      </c>
      <c r="E10" s="309">
        <v>26934.076800000003</v>
      </c>
      <c r="F10" s="309">
        <v>28504.058800000003</v>
      </c>
      <c r="G10" s="309">
        <v>28078.1312</v>
      </c>
      <c r="H10" s="309">
        <v>29081.674600000002</v>
      </c>
      <c r="I10" s="309">
        <v>32745.0117</v>
      </c>
      <c r="J10" s="204">
        <f t="shared" si="0"/>
        <v>12.59671992891358</v>
      </c>
      <c r="K10" s="204">
        <f t="shared" si="1"/>
        <v>5.668534537426003</v>
      </c>
      <c r="L10" s="204">
        <v>5.710698501335901</v>
      </c>
      <c r="M10" s="204">
        <v>5.624207216732465</v>
      </c>
      <c r="N10" s="204">
        <v>5.728169387743633</v>
      </c>
      <c r="O10" s="204">
        <v>5.317687149980886</v>
      </c>
      <c r="P10" s="204">
        <v>5.242424837261383</v>
      </c>
      <c r="Q10" s="204">
        <v>5.151764686014749</v>
      </c>
      <c r="R10" s="204">
        <v>5.137091503034759</v>
      </c>
      <c r="S10" s="204">
        <v>5.395069104335463</v>
      </c>
      <c r="T10"/>
      <c r="U10"/>
    </row>
    <row r="11" spans="1:21" ht="12.75">
      <c r="A11" s="29" t="s">
        <v>118</v>
      </c>
      <c r="B11" s="309">
        <v>39045.6125</v>
      </c>
      <c r="C11" s="309">
        <v>38400.1492</v>
      </c>
      <c r="D11" s="309">
        <v>43136.934799999995</v>
      </c>
      <c r="E11" s="309">
        <v>44674.2961</v>
      </c>
      <c r="F11" s="309">
        <v>40645.196299999996</v>
      </c>
      <c r="G11" s="309">
        <v>40487.58579999999</v>
      </c>
      <c r="H11" s="309">
        <v>45189.491799999996</v>
      </c>
      <c r="I11" s="309">
        <v>45216.9949</v>
      </c>
      <c r="J11" s="204">
        <f t="shared" si="0"/>
        <v>0.06086171564336773</v>
      </c>
      <c r="K11" s="204">
        <f t="shared" si="1"/>
        <v>7.827576902935279</v>
      </c>
      <c r="L11" s="204">
        <v>5.397662163690815</v>
      </c>
      <c r="M11" s="204">
        <v>5.06314615316888</v>
      </c>
      <c r="N11" s="204">
        <v>5.2984849838931245</v>
      </c>
      <c r="O11" s="204">
        <v>5.425975482667466</v>
      </c>
      <c r="P11" s="204">
        <v>5.607565556532706</v>
      </c>
      <c r="Q11" s="204">
        <v>5.6403803294092425</v>
      </c>
      <c r="R11" s="204">
        <v>5.601143034729755</v>
      </c>
      <c r="S11" s="204">
        <v>5.634448997392322</v>
      </c>
      <c r="T11"/>
      <c r="U11"/>
    </row>
    <row r="12" spans="1:21" ht="12.75">
      <c r="A12" s="29" t="s">
        <v>119</v>
      </c>
      <c r="B12" s="309">
        <v>80750.64390000001</v>
      </c>
      <c r="C12" s="309">
        <v>83052.8303</v>
      </c>
      <c r="D12" s="309">
        <v>85478.7236</v>
      </c>
      <c r="E12" s="309">
        <v>83416.2828</v>
      </c>
      <c r="F12" s="309">
        <v>77025.64409999999</v>
      </c>
      <c r="G12" s="309">
        <v>79571.0551</v>
      </c>
      <c r="H12" s="309">
        <v>81118.1681</v>
      </c>
      <c r="I12" s="309">
        <v>81201.826</v>
      </c>
      <c r="J12" s="204">
        <f t="shared" si="0"/>
        <v>0.10313090391400603</v>
      </c>
      <c r="K12" s="204">
        <f t="shared" si="1"/>
        <v>14.056961084642303</v>
      </c>
      <c r="L12" s="204">
        <v>6.02258145741237</v>
      </c>
      <c r="M12" s="204">
        <v>6.1008004543042595</v>
      </c>
      <c r="N12" s="204">
        <v>5.990699461400183</v>
      </c>
      <c r="O12" s="204">
        <v>6.151473791253068</v>
      </c>
      <c r="P12" s="204">
        <v>6.316398589143614</v>
      </c>
      <c r="Q12" s="204">
        <v>6.497960849819115</v>
      </c>
      <c r="R12" s="204">
        <v>6.548021995005535</v>
      </c>
      <c r="S12" s="204">
        <v>6.653348742754301</v>
      </c>
      <c r="T12"/>
      <c r="U12"/>
    </row>
    <row r="13" spans="1:21" ht="12.75">
      <c r="A13" s="29" t="s">
        <v>120</v>
      </c>
      <c r="B13" s="309">
        <v>25079.1849</v>
      </c>
      <c r="C13" s="309">
        <v>26567.679</v>
      </c>
      <c r="D13" s="309">
        <v>30016.9568</v>
      </c>
      <c r="E13" s="309">
        <v>27936.353199999998</v>
      </c>
      <c r="F13" s="309">
        <v>24738.094699999998</v>
      </c>
      <c r="G13" s="309">
        <v>23678.9203</v>
      </c>
      <c r="H13" s="309">
        <v>27515.1191</v>
      </c>
      <c r="I13" s="309">
        <v>30924.4641</v>
      </c>
      <c r="J13" s="204">
        <f t="shared" si="0"/>
        <v>12.39080589696593</v>
      </c>
      <c r="K13" s="204">
        <f t="shared" si="1"/>
        <v>5.3533770092450625</v>
      </c>
      <c r="L13" s="204">
        <v>5.377709344464359</v>
      </c>
      <c r="M13" s="204">
        <v>5.264230595107772</v>
      </c>
      <c r="N13" s="204">
        <v>5.360834834828828</v>
      </c>
      <c r="O13" s="204">
        <v>4.952924462981398</v>
      </c>
      <c r="P13" s="204">
        <v>5.0752213217729185</v>
      </c>
      <c r="Q13" s="204">
        <v>4.794220070124862</v>
      </c>
      <c r="R13" s="204">
        <v>5.063525615066269</v>
      </c>
      <c r="S13" s="204">
        <v>5.113146408474307</v>
      </c>
      <c r="T13"/>
      <c r="U13"/>
    </row>
    <row r="14" spans="1:21" ht="12.75">
      <c r="A14" s="29" t="s">
        <v>121</v>
      </c>
      <c r="B14" s="309">
        <v>50244.74</v>
      </c>
      <c r="C14" s="309">
        <v>54592.7946</v>
      </c>
      <c r="D14" s="309">
        <v>52435.126899999996</v>
      </c>
      <c r="E14" s="309">
        <v>46981.237799999995</v>
      </c>
      <c r="F14" s="309">
        <v>54195.992</v>
      </c>
      <c r="G14" s="309">
        <v>54288.511399999996</v>
      </c>
      <c r="H14" s="309">
        <v>49606.5786</v>
      </c>
      <c r="I14" s="309">
        <v>49470.321</v>
      </c>
      <c r="J14" s="204">
        <f t="shared" si="0"/>
        <v>-0.2746764720435668</v>
      </c>
      <c r="K14" s="204">
        <f t="shared" si="1"/>
        <v>8.563876102266011</v>
      </c>
      <c r="L14" s="204">
        <v>7.424557190808105</v>
      </c>
      <c r="M14" s="204">
        <v>7.54269222623738</v>
      </c>
      <c r="N14" s="204">
        <v>7.6839256803597085</v>
      </c>
      <c r="O14" s="204">
        <v>7.523939309372649</v>
      </c>
      <c r="P14" s="204">
        <v>7.502224272920317</v>
      </c>
      <c r="Q14" s="204">
        <v>7.753083109674531</v>
      </c>
      <c r="R14" s="204">
        <v>7.639860934406714</v>
      </c>
      <c r="S14" s="204">
        <v>7.784019810297854</v>
      </c>
      <c r="T14"/>
      <c r="U14"/>
    </row>
    <row r="15" spans="1:21" ht="12.75">
      <c r="A15" s="29" t="s">
        <v>200</v>
      </c>
      <c r="B15" s="309">
        <v>388719.574</v>
      </c>
      <c r="C15" s="309">
        <v>390380.616</v>
      </c>
      <c r="D15" s="309">
        <v>396168.992</v>
      </c>
      <c r="E15" s="309">
        <v>382901.282</v>
      </c>
      <c r="F15" s="309">
        <v>368060.822</v>
      </c>
      <c r="G15" s="309">
        <v>375620.916</v>
      </c>
      <c r="H15" s="309">
        <v>395275.029</v>
      </c>
      <c r="I15" s="309">
        <v>402738.039</v>
      </c>
      <c r="J15" s="204">
        <f t="shared" si="0"/>
        <v>1.8880550129565687</v>
      </c>
      <c r="K15" s="204">
        <f t="shared" si="1"/>
        <v>69.71854230874258</v>
      </c>
      <c r="L15" s="204">
        <v>6.447176927201654</v>
      </c>
      <c r="M15" s="204">
        <v>6.332854820541351</v>
      </c>
      <c r="N15" s="204">
        <v>6.305270312362537</v>
      </c>
      <c r="O15" s="204">
        <v>6.26806668408318</v>
      </c>
      <c r="P15" s="204">
        <v>6.2696592583226</v>
      </c>
      <c r="Q15" s="204">
        <v>6.357962601150953</v>
      </c>
      <c r="R15" s="204">
        <v>6.503497546254536</v>
      </c>
      <c r="S15" s="204">
        <v>6.525354401429035</v>
      </c>
      <c r="T15"/>
      <c r="U15"/>
    </row>
    <row r="16" spans="1:21" ht="12.75">
      <c r="A16" s="29" t="s">
        <v>201</v>
      </c>
      <c r="B16" s="309">
        <v>287364.264</v>
      </c>
      <c r="C16" s="309">
        <v>284630.565</v>
      </c>
      <c r="D16" s="309">
        <v>287853.925</v>
      </c>
      <c r="E16" s="309">
        <v>275115.205</v>
      </c>
      <c r="F16" s="309">
        <v>272155.877</v>
      </c>
      <c r="G16" s="309">
        <v>277327.325</v>
      </c>
      <c r="H16" s="309">
        <v>289750.825</v>
      </c>
      <c r="I16" s="309">
        <v>302075.474</v>
      </c>
      <c r="J16" s="204">
        <f t="shared" si="0"/>
        <v>4.253533704347512</v>
      </c>
      <c r="K16" s="204">
        <f t="shared" si="1"/>
        <v>52.29270561776378</v>
      </c>
      <c r="L16" s="204">
        <v>6.465469590375111</v>
      </c>
      <c r="M16" s="204">
        <v>6.291578716610455</v>
      </c>
      <c r="N16" s="204">
        <v>6.301129267363274</v>
      </c>
      <c r="O16" s="204">
        <v>6.205418612199982</v>
      </c>
      <c r="P16" s="204">
        <v>6.194057240965795</v>
      </c>
      <c r="Q16" s="204">
        <v>6.2422090366504595</v>
      </c>
      <c r="R16" s="204">
        <v>6.366034615666711</v>
      </c>
      <c r="S16" s="204">
        <v>6.421037008125184</v>
      </c>
      <c r="T16"/>
      <c r="U16"/>
    </row>
    <row r="17" spans="1:21" ht="12.75">
      <c r="A17" s="215" t="s">
        <v>149</v>
      </c>
      <c r="B17" s="308">
        <v>39940.529</v>
      </c>
      <c r="C17" s="308">
        <v>43731.20563</v>
      </c>
      <c r="D17" s="308">
        <v>50068.513869999995</v>
      </c>
      <c r="E17" s="308">
        <v>52016.62095</v>
      </c>
      <c r="F17" s="308">
        <v>48277.879989999994</v>
      </c>
      <c r="G17" s="308">
        <v>50257.93962</v>
      </c>
      <c r="H17" s="308">
        <v>58829.76486</v>
      </c>
      <c r="I17" s="308">
        <v>57558.27859</v>
      </c>
      <c r="J17" s="205">
        <f t="shared" si="0"/>
        <v>-2.161297555796493</v>
      </c>
      <c r="K17" s="205">
        <f t="shared" si="1"/>
        <v>9.963993694410643</v>
      </c>
      <c r="L17" s="205">
        <v>8.069754478325084</v>
      </c>
      <c r="M17" s="205">
        <v>8.089288517137264</v>
      </c>
      <c r="N17" s="205">
        <v>8.311612778369431</v>
      </c>
      <c r="O17" s="205">
        <v>8.723621563375271</v>
      </c>
      <c r="P17" s="205">
        <v>8.791340082964133</v>
      </c>
      <c r="Q17" s="205">
        <v>8.849664633263984</v>
      </c>
      <c r="R17" s="205">
        <v>8.813698560882132</v>
      </c>
      <c r="S17" s="205">
        <v>8.907606114437854</v>
      </c>
      <c r="T17"/>
      <c r="U17"/>
    </row>
    <row r="18" spans="1:21" ht="12.75">
      <c r="A18" s="29" t="s">
        <v>124</v>
      </c>
      <c r="B18" s="309">
        <v>23428.1896</v>
      </c>
      <c r="C18" s="309">
        <v>24707.75</v>
      </c>
      <c r="D18" s="309">
        <v>27072.1937</v>
      </c>
      <c r="E18" s="309">
        <v>28388.3494</v>
      </c>
      <c r="F18" s="309">
        <v>25899.0389</v>
      </c>
      <c r="G18" s="309">
        <v>25599.228199999998</v>
      </c>
      <c r="H18" s="309">
        <v>30340.3467</v>
      </c>
      <c r="I18" s="309">
        <v>27075.9727</v>
      </c>
      <c r="J18" s="204">
        <f t="shared" si="0"/>
        <v>-10.759184897514707</v>
      </c>
      <c r="K18" s="204">
        <f t="shared" si="1"/>
        <v>4.687159308126117</v>
      </c>
      <c r="L18" s="204">
        <v>7.875961667290746</v>
      </c>
      <c r="M18" s="204">
        <v>7.91919236907774</v>
      </c>
      <c r="N18" s="204">
        <v>7.96437835472436</v>
      </c>
      <c r="O18" s="204">
        <v>8.531223928330476</v>
      </c>
      <c r="P18" s="204">
        <v>8.46209464813326</v>
      </c>
      <c r="Q18" s="204">
        <v>8.799563817220124</v>
      </c>
      <c r="R18" s="204">
        <v>9.051639346521828</v>
      </c>
      <c r="S18" s="204">
        <v>8.940092254607427</v>
      </c>
      <c r="T18"/>
      <c r="U18"/>
    </row>
    <row r="19" spans="1:21" ht="12.75">
      <c r="A19" s="29" t="s">
        <v>122</v>
      </c>
      <c r="B19" s="309">
        <v>6789.94424</v>
      </c>
      <c r="C19" s="309">
        <v>8208.39945</v>
      </c>
      <c r="D19" s="309">
        <v>8584.12329</v>
      </c>
      <c r="E19" s="309">
        <v>8731.54025</v>
      </c>
      <c r="F19" s="309">
        <v>8675.87807</v>
      </c>
      <c r="G19" s="309">
        <v>9877.595589999999</v>
      </c>
      <c r="H19" s="309">
        <v>9925.79229</v>
      </c>
      <c r="I19" s="309">
        <v>10118.749800000001</v>
      </c>
      <c r="J19" s="204">
        <f t="shared" si="0"/>
        <v>1.9440010868895685</v>
      </c>
      <c r="K19" s="204">
        <f t="shared" si="1"/>
        <v>1.7516708573010673</v>
      </c>
      <c r="L19" s="204">
        <v>8.806422844879561</v>
      </c>
      <c r="M19" s="204">
        <v>8.906092088121683</v>
      </c>
      <c r="N19" s="204">
        <v>9.305392043847972</v>
      </c>
      <c r="O19" s="204">
        <v>9.739844612073087</v>
      </c>
      <c r="P19" s="204">
        <v>9.939017986523378</v>
      </c>
      <c r="Q19" s="204">
        <v>10.269868167869703</v>
      </c>
      <c r="R19" s="204">
        <v>10.582281972741885</v>
      </c>
      <c r="S19" s="204">
        <v>10.86598637338113</v>
      </c>
      <c r="T19"/>
      <c r="U19"/>
    </row>
    <row r="20" spans="1:19" ht="12.75">
      <c r="A20" s="29" t="s">
        <v>123</v>
      </c>
      <c r="B20" s="309">
        <v>2186.87488</v>
      </c>
      <c r="C20" s="309">
        <v>2556.31492</v>
      </c>
      <c r="D20" s="309">
        <v>2984.79061</v>
      </c>
      <c r="E20" s="309">
        <v>5367.59638</v>
      </c>
      <c r="F20" s="309">
        <v>5119.24188</v>
      </c>
      <c r="G20" s="309">
        <v>6209.26533</v>
      </c>
      <c r="H20" s="309">
        <v>8017.3244</v>
      </c>
      <c r="I20" s="309">
        <v>10038.0945</v>
      </c>
      <c r="J20" s="204">
        <f t="shared" si="0"/>
        <v>25.205043468117605</v>
      </c>
      <c r="K20" s="204">
        <f t="shared" si="1"/>
        <v>1.7377085060927313</v>
      </c>
      <c r="L20" s="204">
        <v>6.40258783575143</v>
      </c>
      <c r="M20" s="204">
        <v>6.289523905305502</v>
      </c>
      <c r="N20" s="204">
        <v>6.516889659562666</v>
      </c>
      <c r="O20" s="204">
        <v>7.814323620015955</v>
      </c>
      <c r="P20" s="204">
        <v>8.16031356389156</v>
      </c>
      <c r="Q20" s="204">
        <v>7.9873760985340505</v>
      </c>
      <c r="R20" s="204">
        <v>8.298742672734184</v>
      </c>
      <c r="S20" s="204">
        <v>8.577093567186553</v>
      </c>
    </row>
    <row r="21" spans="1:19" ht="12.75">
      <c r="A21" s="215" t="s">
        <v>108</v>
      </c>
      <c r="B21" s="308">
        <v>24312.201129999998</v>
      </c>
      <c r="C21" s="308">
        <v>25886.58141</v>
      </c>
      <c r="D21" s="308">
        <v>29605.42084</v>
      </c>
      <c r="E21" s="308">
        <v>31863.806910000003</v>
      </c>
      <c r="F21" s="308">
        <v>33560.21448999999</v>
      </c>
      <c r="G21" s="308">
        <v>36408.67742</v>
      </c>
      <c r="H21" s="308">
        <v>39187.28868</v>
      </c>
      <c r="I21" s="308">
        <v>42323.24952</v>
      </c>
      <c r="J21" s="205">
        <f t="shared" si="0"/>
        <v>8.002495058047998</v>
      </c>
      <c r="K21" s="205">
        <f t="shared" si="1"/>
        <v>7.326636613790506</v>
      </c>
      <c r="L21" s="205">
        <v>7.149045952316636</v>
      </c>
      <c r="M21" s="205">
        <v>7.0274448443632345</v>
      </c>
      <c r="N21" s="205">
        <v>7.4377679185102545</v>
      </c>
      <c r="O21" s="205">
        <v>7.612564091968226</v>
      </c>
      <c r="P21" s="205">
        <v>7.981933560168222</v>
      </c>
      <c r="Q21" s="205">
        <v>8.139721810732649</v>
      </c>
      <c r="R21" s="205">
        <v>7.997132857058571</v>
      </c>
      <c r="S21" s="205">
        <v>8.118712323680723</v>
      </c>
    </row>
    <row r="22" spans="1:19" ht="12.75">
      <c r="A22" s="29" t="s">
        <v>125</v>
      </c>
      <c r="B22" s="309">
        <v>5552.73013</v>
      </c>
      <c r="C22" s="309">
        <v>4851.3614800000005</v>
      </c>
      <c r="D22" s="309">
        <v>7452.40157</v>
      </c>
      <c r="E22" s="309">
        <v>6473.8206</v>
      </c>
      <c r="F22" s="309">
        <v>7815.75594</v>
      </c>
      <c r="G22" s="309">
        <v>8812.172369999998</v>
      </c>
      <c r="H22" s="309">
        <v>7755.97026</v>
      </c>
      <c r="I22" s="309">
        <v>8014.843690000001</v>
      </c>
      <c r="J22" s="204">
        <f t="shared" si="0"/>
        <v>3.337731080985362</v>
      </c>
      <c r="K22" s="204">
        <f t="shared" si="1"/>
        <v>1.387460743183545</v>
      </c>
      <c r="L22" s="204">
        <v>9.68454548906288</v>
      </c>
      <c r="M22" s="204">
        <v>8.91009040579288</v>
      </c>
      <c r="N22" s="204">
        <v>9.62207574074122</v>
      </c>
      <c r="O22" s="204">
        <v>9.214643086237844</v>
      </c>
      <c r="P22" s="204">
        <v>9.367831813987012</v>
      </c>
      <c r="Q22" s="204">
        <v>9.908333661318398</v>
      </c>
      <c r="R22" s="204">
        <v>9.948672758460576</v>
      </c>
      <c r="S22" s="204">
        <v>9.774448691591965</v>
      </c>
    </row>
    <row r="23" spans="1:19" ht="12.75">
      <c r="A23" s="29" t="s">
        <v>152</v>
      </c>
      <c r="B23" s="309">
        <v>3341.97235</v>
      </c>
      <c r="C23" s="309">
        <v>4959.31016</v>
      </c>
      <c r="D23" s="309">
        <v>5149.63484</v>
      </c>
      <c r="E23" s="309">
        <v>5021.26857</v>
      </c>
      <c r="F23" s="309">
        <v>5382.46796</v>
      </c>
      <c r="G23" s="309">
        <v>6567.035900000001</v>
      </c>
      <c r="H23" s="309">
        <v>8101.46868</v>
      </c>
      <c r="I23" s="309">
        <v>10534.088</v>
      </c>
      <c r="J23" s="204">
        <f t="shared" si="0"/>
        <v>30.02689285222293</v>
      </c>
      <c r="K23" s="204">
        <f t="shared" si="1"/>
        <v>1.8235706310126258</v>
      </c>
      <c r="L23" s="204">
        <v>6.037600139810442</v>
      </c>
      <c r="M23" s="204">
        <v>6.1590456158291635</v>
      </c>
      <c r="N23" s="204">
        <v>6.188769853393641</v>
      </c>
      <c r="O23" s="204">
        <v>6.4554108241552575</v>
      </c>
      <c r="P23" s="204">
        <v>7.279091642068419</v>
      </c>
      <c r="Q23" s="204">
        <v>7.219452533602997</v>
      </c>
      <c r="R23" s="204">
        <v>7.170250405866595</v>
      </c>
      <c r="S23" s="204">
        <v>7.559365116516766</v>
      </c>
    </row>
    <row r="24" spans="1:19" ht="12.75">
      <c r="A24" s="29" t="s">
        <v>126</v>
      </c>
      <c r="B24" s="309">
        <v>4256.96345</v>
      </c>
      <c r="C24" s="309">
        <v>4255.53348</v>
      </c>
      <c r="D24" s="309">
        <v>4245.75249</v>
      </c>
      <c r="E24" s="309">
        <v>4111.06616</v>
      </c>
      <c r="F24" s="309">
        <v>4172.22941</v>
      </c>
      <c r="G24" s="309">
        <v>3604.2065</v>
      </c>
      <c r="H24" s="309">
        <v>3898.39306</v>
      </c>
      <c r="I24" s="309">
        <v>4624.004809999999</v>
      </c>
      <c r="J24" s="204">
        <f t="shared" si="0"/>
        <v>18.613098752027835</v>
      </c>
      <c r="K24" s="204">
        <f t="shared" si="1"/>
        <v>0.8004679065883175</v>
      </c>
      <c r="L24" s="204">
        <v>6.388044211473858</v>
      </c>
      <c r="M24" s="204">
        <v>6.110502789852988</v>
      </c>
      <c r="N24" s="204">
        <v>6.082071800478996</v>
      </c>
      <c r="O24" s="204">
        <v>6.10231173371706</v>
      </c>
      <c r="P24" s="204">
        <v>5.98996089515721</v>
      </c>
      <c r="Q24" s="204">
        <v>6.047564104902863</v>
      </c>
      <c r="R24" s="204">
        <v>6.367225511366014</v>
      </c>
      <c r="S24" s="204">
        <v>6.314508793936452</v>
      </c>
    </row>
    <row r="25" spans="1:19" ht="12.75">
      <c r="A25" s="29" t="s">
        <v>153</v>
      </c>
      <c r="B25" s="309">
        <v>5085.56705</v>
      </c>
      <c r="C25" s="309">
        <v>4967.26775</v>
      </c>
      <c r="D25" s="309">
        <v>5744.739570000001</v>
      </c>
      <c r="E25" s="309">
        <v>7764.82558</v>
      </c>
      <c r="F25" s="309">
        <v>7692.751480000001</v>
      </c>
      <c r="G25" s="309">
        <v>7994.27004</v>
      </c>
      <c r="H25" s="309">
        <v>8900.703539999999</v>
      </c>
      <c r="I25" s="309">
        <v>9116.539369999999</v>
      </c>
      <c r="J25" s="204">
        <f t="shared" si="0"/>
        <v>2.424929996039382</v>
      </c>
      <c r="K25" s="204">
        <f t="shared" si="1"/>
        <v>1.5781768152689009</v>
      </c>
      <c r="L25" s="204">
        <v>7.621949791138547</v>
      </c>
      <c r="M25" s="204">
        <v>7.169835222366883</v>
      </c>
      <c r="N25" s="204">
        <v>7.700918666605367</v>
      </c>
      <c r="O25" s="204">
        <v>8.384184714227606</v>
      </c>
      <c r="P25" s="204">
        <v>8.083192131211648</v>
      </c>
      <c r="Q25" s="204">
        <v>7.832998547808774</v>
      </c>
      <c r="R25" s="204">
        <v>7.85674575462743</v>
      </c>
      <c r="S25" s="204">
        <v>8.465553855157482</v>
      </c>
    </row>
    <row r="26" spans="1:19" ht="12.75">
      <c r="A26" s="216" t="s">
        <v>9</v>
      </c>
      <c r="B26" s="310">
        <v>19119.89564</v>
      </c>
      <c r="C26" s="310">
        <v>18804.90114</v>
      </c>
      <c r="D26" s="310">
        <v>21074.28266</v>
      </c>
      <c r="E26" s="310">
        <v>23532.576869999997</v>
      </c>
      <c r="F26" s="310">
        <v>25225.50406</v>
      </c>
      <c r="G26" s="310">
        <v>25281.13562</v>
      </c>
      <c r="H26" s="310">
        <v>30215.144800000002</v>
      </c>
      <c r="I26" s="310">
        <v>30420.702100000002</v>
      </c>
      <c r="J26" s="205">
        <f t="shared" si="0"/>
        <v>0.6803121459805217</v>
      </c>
      <c r="K26" s="205">
        <f t="shared" si="1"/>
        <v>5.266170068480927</v>
      </c>
      <c r="L26" s="205">
        <v>13.458375946301269</v>
      </c>
      <c r="M26" s="205">
        <v>13.116115412409341</v>
      </c>
      <c r="N26" s="205">
        <v>13.369730999906583</v>
      </c>
      <c r="O26" s="205">
        <v>13.33144348759855</v>
      </c>
      <c r="P26" s="205">
        <v>13.843481639215257</v>
      </c>
      <c r="Q26" s="205">
        <v>14.697599517916206</v>
      </c>
      <c r="R26" s="205">
        <v>14.190852889274023</v>
      </c>
      <c r="S26" s="205">
        <v>14.655854313185946</v>
      </c>
    </row>
    <row r="27" spans="1:19" ht="12.75">
      <c r="A27" s="29" t="s">
        <v>127</v>
      </c>
      <c r="B27" s="309">
        <v>4119.23395</v>
      </c>
      <c r="C27" s="309">
        <v>5298.883519999999</v>
      </c>
      <c r="D27" s="309">
        <v>6338.55929</v>
      </c>
      <c r="E27" s="309">
        <v>7512.50496</v>
      </c>
      <c r="F27" s="309">
        <v>7755.7694</v>
      </c>
      <c r="G27" s="309">
        <v>6617.96208</v>
      </c>
      <c r="H27" s="309">
        <v>6912.063230000001</v>
      </c>
      <c r="I27" s="309">
        <v>7534.7039</v>
      </c>
      <c r="J27" s="204">
        <f t="shared" si="0"/>
        <v>9.00802914096026</v>
      </c>
      <c r="K27" s="204">
        <f t="shared" si="1"/>
        <v>1.3043430760609076</v>
      </c>
      <c r="L27" s="204">
        <v>13.218830776520548</v>
      </c>
      <c r="M27" s="204">
        <v>13.714439845305687</v>
      </c>
      <c r="N27" s="204">
        <v>12.65131359445089</v>
      </c>
      <c r="O27" s="204">
        <v>13.2560755584762</v>
      </c>
      <c r="P27" s="204">
        <v>13.45428265013117</v>
      </c>
      <c r="Q27" s="204">
        <v>12.602704642749876</v>
      </c>
      <c r="R27" s="204">
        <v>13.020835910389446</v>
      </c>
      <c r="S27" s="204">
        <v>14.66913986986963</v>
      </c>
    </row>
    <row r="28" spans="1:19" ht="12.75">
      <c r="A28" s="216" t="s">
        <v>10</v>
      </c>
      <c r="B28" s="310">
        <v>502700.242</v>
      </c>
      <c r="C28" s="310">
        <v>513732.47</v>
      </c>
      <c r="D28" s="310">
        <v>536348.267</v>
      </c>
      <c r="E28" s="310">
        <v>526160.008</v>
      </c>
      <c r="F28" s="310">
        <v>512178.834</v>
      </c>
      <c r="G28" s="310">
        <v>525290.809</v>
      </c>
      <c r="H28" s="310">
        <v>564312.694</v>
      </c>
      <c r="I28" s="310">
        <v>577662.736</v>
      </c>
      <c r="J28" s="218">
        <f>(I28/H28-1)*100</f>
        <v>2.3657171178219194</v>
      </c>
      <c r="K28" s="218">
        <f>I28/$I$28*100</f>
        <v>100</v>
      </c>
      <c r="L28" s="218">
        <v>6.703749416693635</v>
      </c>
      <c r="M28" s="218">
        <v>6.593438775718233</v>
      </c>
      <c r="N28" s="218">
        <v>6.6336208546947</v>
      </c>
      <c r="O28" s="218">
        <v>6.641913236824586</v>
      </c>
      <c r="P28" s="218">
        <v>6.672114325500074</v>
      </c>
      <c r="Q28" s="218">
        <v>6.764998722007694</v>
      </c>
      <c r="R28" s="218">
        <v>6.9198105755519785</v>
      </c>
      <c r="S28" s="218">
        <v>6.958728982883773</v>
      </c>
    </row>
    <row r="29" spans="1:19" ht="12.75">
      <c r="A29" s="217" t="s">
        <v>170</v>
      </c>
      <c r="B29" s="311">
        <v>8771.80809</v>
      </c>
      <c r="C29" s="311">
        <v>11054.77555</v>
      </c>
      <c r="D29" s="311">
        <v>12077.062919999998</v>
      </c>
      <c r="E29" s="311">
        <v>14330.028779999999</v>
      </c>
      <c r="F29" s="311">
        <v>14060.86832</v>
      </c>
      <c r="G29" s="311">
        <v>19439.23711</v>
      </c>
      <c r="H29" s="311">
        <v>23297.33414</v>
      </c>
      <c r="I29" s="311">
        <v>28476.651859999998</v>
      </c>
      <c r="J29" s="219">
        <f>(I29/H29-1)*100</f>
        <v>22.231375010016485</v>
      </c>
      <c r="K29" s="219">
        <f>I29/$I$28*100</f>
        <v>4.929632826445637</v>
      </c>
      <c r="L29" s="219">
        <v>6.99785009008561</v>
      </c>
      <c r="M29" s="219">
        <v>6.702184131799717</v>
      </c>
      <c r="N29" s="219">
        <v>6.991665955023139</v>
      </c>
      <c r="O29" s="219">
        <v>7.404245395846397</v>
      </c>
      <c r="P29" s="219">
        <v>7.830214173677421</v>
      </c>
      <c r="Q29" s="219">
        <v>7.840102066486391</v>
      </c>
      <c r="R29" s="219">
        <v>8.017217297257538</v>
      </c>
      <c r="S29" s="219">
        <v>8.113794752384436</v>
      </c>
    </row>
    <row r="30" spans="1:21" ht="12.75">
      <c r="A30" s="115"/>
      <c r="G30" s="7"/>
      <c r="H30" s="7"/>
      <c r="I30" s="7"/>
      <c r="J30" s="7"/>
      <c r="K30" s="9"/>
      <c r="Q30" s="9"/>
      <c r="R30" s="9"/>
      <c r="S30" s="9"/>
      <c r="U30" s="4"/>
    </row>
    <row r="31" spans="1:21" ht="12.75">
      <c r="A31" s="313" t="s">
        <v>219</v>
      </c>
      <c r="B31" s="4"/>
      <c r="G31" s="7"/>
      <c r="H31" s="7"/>
      <c r="I31" s="7"/>
      <c r="J31" s="7"/>
      <c r="K31" s="9"/>
      <c r="L31" s="4"/>
      <c r="Q31" s="9"/>
      <c r="R31" s="9"/>
      <c r="S31" s="9"/>
      <c r="U31" s="4"/>
    </row>
    <row r="32" spans="1:21" ht="12.75">
      <c r="A32" s="6"/>
      <c r="B32" s="76"/>
      <c r="G32" s="78"/>
      <c r="H32" s="78"/>
      <c r="I32" s="78"/>
      <c r="J32" s="78"/>
      <c r="K32" s="78"/>
      <c r="L32" s="76"/>
      <c r="Q32" s="76"/>
      <c r="R32" s="76"/>
      <c r="S32" s="76"/>
      <c r="T32"/>
      <c r="U32"/>
    </row>
    <row r="33" spans="1:21" ht="12.75">
      <c r="A33" s="70" t="s">
        <v>179</v>
      </c>
      <c r="B33" s="81"/>
      <c r="G33" s="78"/>
      <c r="H33" s="78"/>
      <c r="I33" s="78"/>
      <c r="J33" s="78"/>
      <c r="K33" s="6"/>
      <c r="L33" s="76"/>
      <c r="Q33" s="76"/>
      <c r="R33" s="63"/>
      <c r="S33" s="63"/>
      <c r="T33"/>
      <c r="U33" s="76"/>
    </row>
  </sheetData>
  <mergeCells count="5">
    <mergeCell ref="L5:S5"/>
    <mergeCell ref="K5:K6"/>
    <mergeCell ref="A5:A6"/>
    <mergeCell ref="J5:J6"/>
    <mergeCell ref="B5:I5"/>
  </mergeCells>
  <hyperlinks>
    <hyperlink ref="K3" location="Sommaire!A1" display="Retour au sommaire"/>
    <hyperlink ref="H19" location="Sommaire!A1" display="Retour au sommaire"/>
  </hyperlinks>
  <printOptions/>
  <pageMargins left="0.7874015748031497" right="0.7874015748031497" top="0.65" bottom="0.75" header="0.5118110236220472" footer="0.5118110236220472"/>
  <pageSetup fitToHeight="1" fitToWidth="1" horizontalDpi="600" verticalDpi="600" orientation="landscape" paperSize="9" scale="54" r:id="rId1"/>
  <headerFooter alignWithMargins="0">
    <oddFooter>&amp;C&amp;F
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B3" sqref="B3"/>
    </sheetView>
  </sheetViews>
  <sheetFormatPr defaultColWidth="11.421875" defaultRowHeight="12.75"/>
  <cols>
    <col min="1" max="1" width="16.7109375" style="0" customWidth="1"/>
    <col min="2" max="2" width="14.8515625" style="0" customWidth="1"/>
    <col min="3" max="3" width="15.421875" style="0" customWidth="1"/>
    <col min="4" max="4" width="15.28125" style="0" customWidth="1"/>
    <col min="5" max="5" width="18.57421875" style="0" customWidth="1"/>
  </cols>
  <sheetData>
    <row r="1" spans="1:5" ht="15.75">
      <c r="A1" s="30" t="s">
        <v>102</v>
      </c>
      <c r="B1" s="24"/>
      <c r="C1" s="24"/>
      <c r="D1" s="24"/>
      <c r="E1" s="25"/>
    </row>
    <row r="2" spans="1:5" ht="12.75">
      <c r="A2" s="23" t="s">
        <v>157</v>
      </c>
      <c r="B2" s="24"/>
      <c r="C2" s="24"/>
      <c r="D2" s="24"/>
      <c r="E2" s="25"/>
    </row>
    <row r="3" spans="1:5" ht="12.75">
      <c r="A3" s="26"/>
      <c r="B3" s="48" t="s">
        <v>96</v>
      </c>
      <c r="C3" s="24"/>
      <c r="D3" s="24"/>
      <c r="E3" s="25"/>
    </row>
    <row r="4" spans="1:5" ht="12.75">
      <c r="A4" s="64"/>
      <c r="B4" s="64"/>
      <c r="C4" s="64"/>
      <c r="D4" s="64"/>
      <c r="E4" s="64"/>
    </row>
    <row r="5" spans="1:5" ht="22.5" customHeight="1">
      <c r="A5" s="346" t="s">
        <v>190</v>
      </c>
      <c r="B5" s="340" t="s">
        <v>68</v>
      </c>
      <c r="C5" s="341"/>
      <c r="D5" s="342"/>
      <c r="E5" s="343" t="s">
        <v>69</v>
      </c>
    </row>
    <row r="6" spans="1:5" ht="12.75">
      <c r="A6" s="347"/>
      <c r="B6" s="340" t="s">
        <v>15</v>
      </c>
      <c r="C6" s="341" t="s">
        <v>11</v>
      </c>
      <c r="D6" s="342" t="s">
        <v>14</v>
      </c>
      <c r="E6" s="344"/>
    </row>
    <row r="7" spans="1:6" ht="12.75" customHeight="1">
      <c r="A7" s="348"/>
      <c r="B7" s="349"/>
      <c r="C7" s="350"/>
      <c r="D7" s="351"/>
      <c r="E7" s="345"/>
      <c r="F7" s="6"/>
    </row>
    <row r="8" spans="1:6" ht="12.75">
      <c r="A8" s="182" t="s">
        <v>1</v>
      </c>
      <c r="B8" s="183">
        <v>1</v>
      </c>
      <c r="C8" s="184">
        <v>3</v>
      </c>
      <c r="D8" s="221">
        <v>2</v>
      </c>
      <c r="E8" s="224">
        <v>1</v>
      </c>
      <c r="F8" s="8"/>
    </row>
    <row r="9" spans="1:6" ht="12.75">
      <c r="A9" s="185" t="s">
        <v>4</v>
      </c>
      <c r="B9" s="186">
        <v>2</v>
      </c>
      <c r="C9" s="187">
        <v>7</v>
      </c>
      <c r="D9" s="222">
        <v>6</v>
      </c>
      <c r="E9" s="225">
        <v>2</v>
      </c>
      <c r="F9" s="8"/>
    </row>
    <row r="10" spans="1:6" ht="12.75">
      <c r="A10" s="185" t="s">
        <v>0</v>
      </c>
      <c r="B10" s="186">
        <v>3</v>
      </c>
      <c r="C10" s="187">
        <v>1</v>
      </c>
      <c r="D10" s="222">
        <v>1</v>
      </c>
      <c r="E10" s="225">
        <v>3</v>
      </c>
      <c r="F10" s="8"/>
    </row>
    <row r="11" spans="1:6" ht="12.75">
      <c r="A11" s="185" t="s">
        <v>3</v>
      </c>
      <c r="B11" s="186">
        <v>4</v>
      </c>
      <c r="C11" s="187">
        <v>5</v>
      </c>
      <c r="D11" s="222">
        <v>4</v>
      </c>
      <c r="E11" s="225">
        <v>5</v>
      </c>
      <c r="F11" s="8"/>
    </row>
    <row r="12" spans="1:6" ht="12.75">
      <c r="A12" s="185" t="s">
        <v>5</v>
      </c>
      <c r="B12" s="186">
        <v>5</v>
      </c>
      <c r="C12" s="187">
        <v>8</v>
      </c>
      <c r="D12" s="222">
        <v>7</v>
      </c>
      <c r="E12" s="225">
        <v>4</v>
      </c>
      <c r="F12" s="8"/>
    </row>
    <row r="13" spans="1:6" ht="12.75">
      <c r="A13" s="185" t="s">
        <v>2</v>
      </c>
      <c r="B13" s="186">
        <v>6</v>
      </c>
      <c r="C13" s="187">
        <v>2</v>
      </c>
      <c r="D13" s="222">
        <v>3</v>
      </c>
      <c r="E13" s="225">
        <v>6</v>
      </c>
      <c r="F13" s="8"/>
    </row>
    <row r="14" spans="1:6" ht="12.75">
      <c r="A14" s="185" t="s">
        <v>21</v>
      </c>
      <c r="B14" s="186">
        <v>7</v>
      </c>
      <c r="C14" s="187">
        <v>4</v>
      </c>
      <c r="D14" s="222">
        <v>5</v>
      </c>
      <c r="E14" s="225">
        <v>7</v>
      </c>
      <c r="F14" s="8"/>
    </row>
    <row r="15" spans="1:6" ht="12.75">
      <c r="A15" s="185" t="s">
        <v>128</v>
      </c>
      <c r="B15" s="186">
        <v>8</v>
      </c>
      <c r="C15" s="187">
        <v>9</v>
      </c>
      <c r="D15" s="222">
        <v>9</v>
      </c>
      <c r="E15" s="225">
        <v>8</v>
      </c>
      <c r="F15" s="8"/>
    </row>
    <row r="16" spans="1:6" ht="12.75">
      <c r="A16" s="188" t="s">
        <v>7</v>
      </c>
      <c r="B16" s="186">
        <v>9</v>
      </c>
      <c r="C16" s="187">
        <v>15</v>
      </c>
      <c r="D16" s="222">
        <v>11</v>
      </c>
      <c r="E16" s="225">
        <v>11</v>
      </c>
      <c r="F16" s="8"/>
    </row>
    <row r="17" spans="1:6" ht="12.75">
      <c r="A17" s="185" t="s">
        <v>12</v>
      </c>
      <c r="B17" s="186">
        <v>10</v>
      </c>
      <c r="C17" s="187">
        <v>16</v>
      </c>
      <c r="D17" s="222">
        <v>12</v>
      </c>
      <c r="E17" s="225">
        <v>10</v>
      </c>
      <c r="F17" s="8"/>
    </row>
    <row r="18" spans="1:6" ht="12.75">
      <c r="A18" s="185" t="s">
        <v>13</v>
      </c>
      <c r="B18" s="186">
        <v>11</v>
      </c>
      <c r="C18" s="187">
        <v>31</v>
      </c>
      <c r="D18" s="222">
        <v>15</v>
      </c>
      <c r="E18" s="225">
        <v>13</v>
      </c>
      <c r="F18" s="8"/>
    </row>
    <row r="19" spans="1:6" ht="12.75">
      <c r="A19" s="185" t="s">
        <v>24</v>
      </c>
      <c r="B19" s="186">
        <v>12</v>
      </c>
      <c r="C19" s="187">
        <v>10</v>
      </c>
      <c r="D19" s="222">
        <v>10</v>
      </c>
      <c r="E19" s="225">
        <v>14</v>
      </c>
      <c r="F19" s="8"/>
    </row>
    <row r="20" spans="1:6" ht="12.75">
      <c r="A20" s="185" t="s">
        <v>20</v>
      </c>
      <c r="B20" s="186">
        <v>13</v>
      </c>
      <c r="C20" s="187">
        <v>25</v>
      </c>
      <c r="D20" s="222">
        <v>14</v>
      </c>
      <c r="E20" s="225">
        <v>12</v>
      </c>
      <c r="F20" s="8"/>
    </row>
    <row r="21" spans="1:6" ht="12.75">
      <c r="A21" s="68" t="s">
        <v>6</v>
      </c>
      <c r="B21" s="186">
        <v>14</v>
      </c>
      <c r="C21" s="187">
        <v>12</v>
      </c>
      <c r="D21" s="222">
        <v>13</v>
      </c>
      <c r="E21" s="225">
        <v>9</v>
      </c>
      <c r="F21" s="8"/>
    </row>
    <row r="22" spans="1:6" ht="12.75">
      <c r="A22" s="68" t="s">
        <v>8</v>
      </c>
      <c r="B22" s="186">
        <v>15</v>
      </c>
      <c r="C22" s="187">
        <v>18</v>
      </c>
      <c r="D22" s="222">
        <v>16</v>
      </c>
      <c r="E22" s="225">
        <v>19</v>
      </c>
      <c r="F22" s="8"/>
    </row>
    <row r="23" spans="1:6" ht="12.75">
      <c r="A23" s="68" t="s">
        <v>23</v>
      </c>
      <c r="B23" s="186">
        <v>16</v>
      </c>
      <c r="C23" s="187">
        <v>6</v>
      </c>
      <c r="D23" s="222">
        <v>8</v>
      </c>
      <c r="E23" s="225">
        <v>24</v>
      </c>
      <c r="F23" s="8"/>
    </row>
    <row r="24" spans="1:6" ht="12.75">
      <c r="A24" s="68" t="s">
        <v>43</v>
      </c>
      <c r="B24" s="186">
        <v>17</v>
      </c>
      <c r="C24" s="187">
        <v>21</v>
      </c>
      <c r="D24" s="222">
        <v>19</v>
      </c>
      <c r="E24" s="225">
        <v>18</v>
      </c>
      <c r="F24" s="8"/>
    </row>
    <row r="25" spans="1:6" ht="12.75">
      <c r="A25" s="68" t="s">
        <v>33</v>
      </c>
      <c r="B25" s="186">
        <v>18</v>
      </c>
      <c r="C25" s="187">
        <v>14</v>
      </c>
      <c r="D25" s="222">
        <v>17</v>
      </c>
      <c r="E25" s="225">
        <v>20</v>
      </c>
      <c r="F25" s="8"/>
    </row>
    <row r="26" spans="1:6" ht="12.75">
      <c r="A26" s="68" t="s">
        <v>32</v>
      </c>
      <c r="B26" s="186">
        <v>19</v>
      </c>
      <c r="C26" s="187">
        <v>13</v>
      </c>
      <c r="D26" s="222">
        <v>18</v>
      </c>
      <c r="E26" s="225">
        <v>21</v>
      </c>
      <c r="F26" s="8"/>
    </row>
    <row r="27" spans="1:6" ht="12.75">
      <c r="A27" s="147" t="s">
        <v>22</v>
      </c>
      <c r="B27" s="189">
        <v>20</v>
      </c>
      <c r="C27" s="190">
        <v>27</v>
      </c>
      <c r="D27" s="223">
        <v>22</v>
      </c>
      <c r="E27" s="226">
        <v>17</v>
      </c>
      <c r="F27" s="8"/>
    </row>
    <row r="28" spans="1:6" ht="12.75">
      <c r="A28" s="66"/>
      <c r="B28" s="64"/>
      <c r="C28" s="64"/>
      <c r="D28" s="64"/>
      <c r="E28" s="13"/>
      <c r="F28" s="8"/>
    </row>
    <row r="29" spans="1:6" ht="12.75">
      <c r="A29" s="70" t="s">
        <v>179</v>
      </c>
      <c r="E29" s="6"/>
      <c r="F29" s="8"/>
    </row>
    <row r="30" spans="1:5" ht="12.75">
      <c r="A30" s="70"/>
      <c r="E30" s="6"/>
    </row>
    <row r="31" ht="12.75">
      <c r="A31" s="6"/>
    </row>
    <row r="34" spans="2:7" ht="12.75">
      <c r="B34" s="13"/>
      <c r="C34" s="13"/>
      <c r="D34" s="13"/>
      <c r="E34" s="13"/>
      <c r="F34" s="13"/>
      <c r="G34" s="13"/>
    </row>
    <row r="35" spans="2:7" ht="12.75">
      <c r="B35" s="13"/>
      <c r="C35" s="13"/>
      <c r="D35" s="13"/>
      <c r="E35" s="13"/>
      <c r="F35" s="13"/>
      <c r="G35" s="13"/>
    </row>
    <row r="36" spans="2:7" ht="12.75">
      <c r="B36" s="13"/>
      <c r="C36" s="13"/>
      <c r="D36" s="13"/>
      <c r="E36" s="13"/>
      <c r="F36" s="13"/>
      <c r="G36" s="13"/>
    </row>
    <row r="37" spans="2:7" ht="12.75">
      <c r="B37" s="13"/>
      <c r="C37" s="13"/>
      <c r="D37" s="13"/>
      <c r="E37" s="13"/>
      <c r="F37" s="13"/>
      <c r="G37" s="13"/>
    </row>
    <row r="38" spans="2:7" ht="12.75">
      <c r="B38" s="13"/>
      <c r="C38" s="13"/>
      <c r="D38" s="13"/>
      <c r="E38" s="13"/>
      <c r="F38" s="13"/>
      <c r="G38" s="13"/>
    </row>
    <row r="39" spans="2:7" ht="12.75">
      <c r="B39" s="13"/>
      <c r="C39" s="13"/>
      <c r="D39" s="13"/>
      <c r="E39" s="13"/>
      <c r="F39" s="13"/>
      <c r="G39" s="13"/>
    </row>
    <row r="40" spans="2:7" ht="12.75">
      <c r="B40" s="13"/>
      <c r="C40" s="13"/>
      <c r="D40" s="13"/>
      <c r="E40" s="13"/>
      <c r="F40" s="13"/>
      <c r="G40" s="13"/>
    </row>
    <row r="41" spans="2:7" ht="12.75">
      <c r="B41" s="13"/>
      <c r="C41" s="13"/>
      <c r="D41" s="13"/>
      <c r="E41" s="13"/>
      <c r="F41" s="13"/>
      <c r="G41" s="13"/>
    </row>
    <row r="42" spans="1:7" ht="12.75">
      <c r="A42" s="22"/>
      <c r="B42" s="13"/>
      <c r="C42" s="13"/>
      <c r="D42" s="13"/>
      <c r="E42" s="13"/>
      <c r="F42" s="13"/>
      <c r="G42" s="13"/>
    </row>
    <row r="43" spans="2:7" ht="12.75">
      <c r="B43" s="13"/>
      <c r="C43" s="13"/>
      <c r="D43" s="13"/>
      <c r="E43" s="13"/>
      <c r="F43" s="13"/>
      <c r="G43" s="13"/>
    </row>
    <row r="44" spans="2:7" ht="12.75">
      <c r="B44" s="13"/>
      <c r="C44" s="13"/>
      <c r="D44" s="13"/>
      <c r="E44" s="79"/>
      <c r="F44" s="79"/>
      <c r="G44" s="13"/>
    </row>
    <row r="45" spans="2:7" ht="12.75">
      <c r="B45" s="13"/>
      <c r="C45" s="13"/>
      <c r="D45" s="13"/>
      <c r="E45" s="79"/>
      <c r="F45" s="79"/>
      <c r="G45" s="13"/>
    </row>
    <row r="46" spans="2:7" ht="12.75">
      <c r="B46" s="13"/>
      <c r="C46" s="13"/>
      <c r="D46" s="13"/>
      <c r="E46" s="79"/>
      <c r="F46" s="79"/>
      <c r="G46" s="13"/>
    </row>
    <row r="47" spans="2:7" ht="12.75">
      <c r="B47" s="13"/>
      <c r="C47" s="13"/>
      <c r="D47" s="13"/>
      <c r="E47" s="79"/>
      <c r="F47" s="79"/>
      <c r="G47" s="13"/>
    </row>
    <row r="48" spans="2:7" ht="12.75">
      <c r="B48" s="13"/>
      <c r="C48" s="13"/>
      <c r="D48" s="13"/>
      <c r="E48" s="79"/>
      <c r="F48" s="79"/>
      <c r="G48" s="13"/>
    </row>
    <row r="49" spans="2:7" ht="12.75">
      <c r="B49" s="13"/>
      <c r="C49" s="13"/>
      <c r="D49" s="13"/>
      <c r="E49" s="79"/>
      <c r="F49" s="79"/>
      <c r="G49" s="13"/>
    </row>
    <row r="50" spans="2:7" ht="12.75">
      <c r="B50" s="13"/>
      <c r="C50" s="13"/>
      <c r="D50" s="13"/>
      <c r="E50" s="79"/>
      <c r="F50" s="79"/>
      <c r="G50" s="13"/>
    </row>
    <row r="51" spans="2:7" ht="12.75">
      <c r="B51" s="13"/>
      <c r="C51" s="13"/>
      <c r="D51" s="13"/>
      <c r="E51" s="79"/>
      <c r="F51" s="79"/>
      <c r="G51" s="13"/>
    </row>
    <row r="52" spans="2:7" ht="12.75">
      <c r="B52" s="13"/>
      <c r="C52" s="13"/>
      <c r="D52" s="13"/>
      <c r="E52" s="79"/>
      <c r="F52" s="79"/>
      <c r="G52" s="13"/>
    </row>
    <row r="53" spans="2:7" ht="12.75">
      <c r="B53" s="13"/>
      <c r="C53" s="13"/>
      <c r="D53" s="13"/>
      <c r="E53" s="79"/>
      <c r="F53" s="79"/>
      <c r="G53" s="13"/>
    </row>
    <row r="54" spans="2:7" ht="12.75">
      <c r="B54" s="13"/>
      <c r="C54" s="13"/>
      <c r="D54" s="13"/>
      <c r="E54" s="79"/>
      <c r="F54" s="79"/>
      <c r="G54" s="13"/>
    </row>
    <row r="55" spans="2:7" ht="12.75">
      <c r="B55" s="13"/>
      <c r="C55" s="13"/>
      <c r="D55" s="13"/>
      <c r="E55" s="79"/>
      <c r="F55" s="79"/>
      <c r="G55" s="13"/>
    </row>
    <row r="56" spans="2:7" ht="12.75">
      <c r="B56" s="13"/>
      <c r="C56" s="13"/>
      <c r="D56" s="13"/>
      <c r="E56" s="79"/>
      <c r="F56" s="79"/>
      <c r="G56" s="13"/>
    </row>
    <row r="57" spans="2:7" ht="12.75">
      <c r="B57" s="13"/>
      <c r="C57" s="13"/>
      <c r="D57" s="13"/>
      <c r="E57" s="79"/>
      <c r="F57" s="79"/>
      <c r="G57" s="13"/>
    </row>
    <row r="58" spans="2:7" ht="12.75">
      <c r="B58" s="13"/>
      <c r="C58" s="13"/>
      <c r="D58" s="13"/>
      <c r="E58" s="79"/>
      <c r="F58" s="79"/>
      <c r="G58" s="13"/>
    </row>
    <row r="59" spans="2:7" ht="12.75">
      <c r="B59" s="13"/>
      <c r="C59" s="13"/>
      <c r="D59" s="13"/>
      <c r="E59" s="79"/>
      <c r="F59" s="79"/>
      <c r="G59" s="13"/>
    </row>
    <row r="60" spans="2:7" ht="12.75">
      <c r="B60" s="13"/>
      <c r="C60" s="13"/>
      <c r="D60" s="13"/>
      <c r="E60" s="79"/>
      <c r="F60" s="79"/>
      <c r="G60" s="13"/>
    </row>
    <row r="61" spans="2:7" ht="12.75">
      <c r="B61" s="13"/>
      <c r="C61" s="13"/>
      <c r="D61" s="13"/>
      <c r="E61" s="79"/>
      <c r="F61" s="79"/>
      <c r="G61" s="13"/>
    </row>
    <row r="62" spans="2:7" ht="12.75">
      <c r="B62" s="13"/>
      <c r="C62" s="13"/>
      <c r="D62" s="13"/>
      <c r="E62" s="79"/>
      <c r="F62" s="79"/>
      <c r="G62" s="13"/>
    </row>
    <row r="63" spans="2:7" ht="12.75">
      <c r="B63" s="13"/>
      <c r="C63" s="13"/>
      <c r="D63" s="13"/>
      <c r="E63" s="79"/>
      <c r="F63" s="79"/>
      <c r="G63" s="13"/>
    </row>
    <row r="64" spans="2:7" ht="12.75">
      <c r="B64" s="13"/>
      <c r="C64" s="13"/>
      <c r="D64" s="13"/>
      <c r="E64" s="79"/>
      <c r="F64" s="79"/>
      <c r="G64" s="13"/>
    </row>
    <row r="65" spans="2:7" ht="12.75">
      <c r="B65" s="13"/>
      <c r="C65" s="13"/>
      <c r="D65" s="13"/>
      <c r="E65" s="79"/>
      <c r="F65" s="79"/>
      <c r="G65" s="13"/>
    </row>
    <row r="66" spans="2:7" ht="12.75">
      <c r="B66" s="13"/>
      <c r="C66" s="13"/>
      <c r="D66" s="13"/>
      <c r="E66" s="79"/>
      <c r="F66" s="79"/>
      <c r="G66" s="13"/>
    </row>
    <row r="67" spans="5:6" ht="12.75">
      <c r="E67" s="63"/>
      <c r="F67" s="63"/>
    </row>
    <row r="68" spans="5:6" ht="12.75">
      <c r="E68" s="63"/>
      <c r="F68" s="63"/>
    </row>
    <row r="69" spans="5:6" ht="12.75">
      <c r="E69" s="63"/>
      <c r="F69" s="63"/>
    </row>
    <row r="70" spans="5:6" ht="12.75">
      <c r="E70" s="63"/>
      <c r="F70" s="63"/>
    </row>
    <row r="71" spans="5:6" ht="12.75">
      <c r="E71" s="63"/>
      <c r="F71" s="63"/>
    </row>
    <row r="72" spans="5:6" ht="12.75">
      <c r="E72" s="63"/>
      <c r="F72" s="63"/>
    </row>
    <row r="73" spans="5:6" ht="12.75">
      <c r="E73" s="133"/>
      <c r="F73" s="133"/>
    </row>
    <row r="74" spans="5:6" ht="12.75">
      <c r="E74" s="63"/>
      <c r="F74" s="63"/>
    </row>
    <row r="75" spans="5:6" ht="12.75">
      <c r="E75" s="63"/>
      <c r="F75" s="63"/>
    </row>
    <row r="76" spans="5:6" ht="12.75">
      <c r="E76" s="63"/>
      <c r="F76" s="63"/>
    </row>
    <row r="77" spans="5:6" ht="12.75">
      <c r="E77" s="132"/>
      <c r="F77" s="132"/>
    </row>
  </sheetData>
  <sheetProtection/>
  <mergeCells count="6">
    <mergeCell ref="B5:D5"/>
    <mergeCell ref="E5:E7"/>
    <mergeCell ref="A5:A7"/>
    <mergeCell ref="B6:B7"/>
    <mergeCell ref="C6:C7"/>
    <mergeCell ref="D6:D7"/>
  </mergeCells>
  <hyperlinks>
    <hyperlink ref="B3" location="Sommaire!A1" display="Retour au sommaire"/>
  </hyperlink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&amp;C&amp;F
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pane ySplit="12780" topLeftCell="BM27" activePane="topLeft" state="split"/>
      <selection pane="topLeft" activeCell="B3" sqref="B3"/>
      <selection pane="bottomLeft" activeCell="F29" sqref="F29"/>
    </sheetView>
  </sheetViews>
  <sheetFormatPr defaultColWidth="11.421875" defaultRowHeight="12.75"/>
  <cols>
    <col min="2" max="2" width="18.00390625" style="0" customWidth="1"/>
    <col min="3" max="3" width="14.7109375" style="0" customWidth="1"/>
    <col min="4" max="4" width="14.140625" style="0" customWidth="1"/>
    <col min="5" max="5" width="14.57421875" style="0" customWidth="1"/>
  </cols>
  <sheetData>
    <row r="1" spans="1:4" ht="15.75">
      <c r="A1" s="30" t="s">
        <v>102</v>
      </c>
      <c r="C1" s="24"/>
      <c r="D1" s="24"/>
    </row>
    <row r="2" spans="1:4" ht="12.75">
      <c r="A2" s="23" t="s">
        <v>160</v>
      </c>
      <c r="C2" s="24"/>
      <c r="D2" s="24"/>
    </row>
    <row r="3" spans="1:4" ht="12.75">
      <c r="A3" s="26"/>
      <c r="B3" s="49" t="s">
        <v>96</v>
      </c>
      <c r="C3" s="24"/>
      <c r="D3" s="24"/>
    </row>
    <row r="4" spans="2:6" ht="12.75">
      <c r="B4" s="1"/>
      <c r="F4" s="6"/>
    </row>
    <row r="5" spans="5:6" ht="12.75">
      <c r="E5" s="19" t="s">
        <v>99</v>
      </c>
      <c r="F5" s="6"/>
    </row>
    <row r="6" spans="2:6" ht="66" customHeight="1">
      <c r="B6" s="154" t="s">
        <v>191</v>
      </c>
      <c r="C6" s="176" t="s">
        <v>193</v>
      </c>
      <c r="D6" s="155" t="s">
        <v>192</v>
      </c>
      <c r="E6" s="156" t="s">
        <v>65</v>
      </c>
      <c r="F6" s="6"/>
    </row>
    <row r="7" spans="2:6" ht="12.75">
      <c r="B7" s="177" t="s">
        <v>51</v>
      </c>
      <c r="C7" s="172">
        <v>18.700692360686915</v>
      </c>
      <c r="D7" s="170">
        <v>7.515460090100568</v>
      </c>
      <c r="E7" s="173">
        <v>16.83758561820339</v>
      </c>
      <c r="F7" s="6"/>
    </row>
    <row r="8" spans="2:6" ht="12.75">
      <c r="B8" s="177" t="s">
        <v>52</v>
      </c>
      <c r="C8" s="172">
        <v>14.310892848231562</v>
      </c>
      <c r="D8" s="170">
        <v>13.595939422332645</v>
      </c>
      <c r="E8" s="173">
        <v>14.191804168074535</v>
      </c>
      <c r="F8" s="6"/>
    </row>
    <row r="9" spans="2:6" ht="12.75">
      <c r="B9" s="177" t="s">
        <v>53</v>
      </c>
      <c r="C9" s="172">
        <v>13.90594374866256</v>
      </c>
      <c r="D9" s="170">
        <v>16.220003792782613</v>
      </c>
      <c r="E9" s="173">
        <v>14.291393131063792</v>
      </c>
      <c r="F9" s="6"/>
    </row>
    <row r="10" spans="2:6" ht="12.75">
      <c r="B10" s="177" t="s">
        <v>54</v>
      </c>
      <c r="C10" s="172">
        <v>29.65499255180633</v>
      </c>
      <c r="D10" s="170">
        <v>33.407232479693825</v>
      </c>
      <c r="E10" s="173">
        <v>30.279997320589437</v>
      </c>
      <c r="F10" s="6"/>
    </row>
    <row r="11" spans="2:6" ht="12.75">
      <c r="B11" s="177" t="s">
        <v>55</v>
      </c>
      <c r="C11" s="172">
        <v>15.531660094429267</v>
      </c>
      <c r="D11" s="170">
        <v>15.97826437146446</v>
      </c>
      <c r="E11" s="173">
        <v>15.60605027423397</v>
      </c>
      <c r="F11" s="6"/>
    </row>
    <row r="12" spans="2:6" ht="12.75">
      <c r="B12" s="177" t="s">
        <v>56</v>
      </c>
      <c r="C12" s="172">
        <v>6.114380617226624</v>
      </c>
      <c r="D12" s="170">
        <v>7.916508174396306</v>
      </c>
      <c r="E12" s="173">
        <v>6.414558201505097</v>
      </c>
      <c r="F12" s="6"/>
    </row>
    <row r="13" spans="2:6" ht="12.75">
      <c r="B13" s="177" t="s">
        <v>66</v>
      </c>
      <c r="C13" s="174">
        <v>1.7814377789567288</v>
      </c>
      <c r="D13" s="171">
        <v>5.366591669229592</v>
      </c>
      <c r="E13" s="175">
        <v>2.3786112863297917</v>
      </c>
      <c r="F13" s="6"/>
    </row>
    <row r="14" spans="2:6" ht="12.75">
      <c r="B14" s="178" t="s">
        <v>60</v>
      </c>
      <c r="C14" s="179">
        <v>69185.3862691561</v>
      </c>
      <c r="D14" s="180">
        <v>13827.292847624301</v>
      </c>
      <c r="E14" s="181">
        <v>83012.67911678039</v>
      </c>
      <c r="F14" s="6"/>
    </row>
    <row r="15" ht="12.75">
      <c r="F15" s="6"/>
    </row>
    <row r="16" spans="2:6" ht="12.75">
      <c r="B16" s="70" t="s">
        <v>179</v>
      </c>
      <c r="C16" s="5"/>
      <c r="D16" s="5"/>
      <c r="E16" s="5"/>
      <c r="F16" s="6"/>
    </row>
    <row r="17" spans="2:6" ht="12.75">
      <c r="B17" s="6"/>
      <c r="C17" s="83"/>
      <c r="D17" s="83"/>
      <c r="E17" s="78"/>
      <c r="F17" s="6"/>
    </row>
    <row r="18" spans="2:6" ht="12.75">
      <c r="B18" s="6"/>
      <c r="C18" s="78"/>
      <c r="D18" s="78"/>
      <c r="E18" s="78"/>
      <c r="F18" s="6"/>
    </row>
    <row r="19" spans="2:6" ht="12.75">
      <c r="B19" s="6"/>
      <c r="C19" s="78"/>
      <c r="D19" s="78"/>
      <c r="E19" s="78"/>
      <c r="F19" s="6"/>
    </row>
    <row r="20" spans="2:6" ht="12.75">
      <c r="B20" s="6"/>
      <c r="C20" s="78"/>
      <c r="D20" s="78"/>
      <c r="E20" s="78"/>
      <c r="F20" s="6"/>
    </row>
    <row r="21" spans="2:6" ht="12.75">
      <c r="B21" s="6"/>
      <c r="C21" s="78"/>
      <c r="D21" s="78"/>
      <c r="E21" s="78"/>
      <c r="F21" s="6"/>
    </row>
    <row r="22" spans="2:6" ht="12.75">
      <c r="B22" s="82"/>
      <c r="C22" s="78"/>
      <c r="D22" s="78"/>
      <c r="E22" s="78"/>
      <c r="F22" s="6"/>
    </row>
    <row r="23" spans="2:6" ht="12.75">
      <c r="B23" s="70"/>
      <c r="C23" s="78"/>
      <c r="D23" s="78"/>
      <c r="E23" s="78"/>
      <c r="F23" s="6"/>
    </row>
    <row r="24" spans="2:5" ht="12.75">
      <c r="B24" s="6"/>
      <c r="C24" s="78"/>
      <c r="D24" s="78"/>
      <c r="E24" s="78"/>
    </row>
    <row r="25" spans="2:5" ht="12.75">
      <c r="B25" s="6"/>
      <c r="C25" s="78"/>
      <c r="D25" s="78"/>
      <c r="E25" s="78"/>
    </row>
    <row r="26" spans="2:5" ht="12.75">
      <c r="B26" s="6"/>
      <c r="C26" s="77"/>
      <c r="D26" s="77"/>
      <c r="E26" s="77"/>
    </row>
    <row r="27" spans="2:5" ht="12.75">
      <c r="B27" s="13"/>
      <c r="C27" s="13"/>
      <c r="D27" s="13"/>
      <c r="E27" s="13"/>
    </row>
    <row r="28" spans="2:5" ht="12.75">
      <c r="B28" s="13"/>
      <c r="C28" s="13"/>
      <c r="D28" s="13"/>
      <c r="E28" s="13"/>
    </row>
    <row r="29" spans="2:5" ht="12.75">
      <c r="B29" s="13"/>
      <c r="C29" s="13"/>
      <c r="D29" s="13"/>
      <c r="E29" s="13"/>
    </row>
    <row r="30" spans="2:5" ht="12.75">
      <c r="B30" s="13"/>
      <c r="C30" s="79"/>
      <c r="D30" s="79"/>
      <c r="E30" s="79"/>
    </row>
    <row r="31" spans="2:5" ht="12.75">
      <c r="B31" s="13"/>
      <c r="C31" s="79"/>
      <c r="D31" s="79"/>
      <c r="E31" s="79"/>
    </row>
    <row r="32" spans="2:5" ht="12.75">
      <c r="B32" s="13"/>
      <c r="C32" s="79"/>
      <c r="D32" s="79"/>
      <c r="E32" s="79"/>
    </row>
    <row r="33" spans="2:5" ht="12.75">
      <c r="B33" s="13"/>
      <c r="C33" s="79"/>
      <c r="D33" s="79"/>
      <c r="E33" s="79"/>
    </row>
    <row r="34" spans="2:5" ht="12.75">
      <c r="B34" s="13"/>
      <c r="C34" s="79"/>
      <c r="D34" s="79"/>
      <c r="E34" s="79"/>
    </row>
    <row r="35" spans="2:5" ht="12.75">
      <c r="B35" s="13"/>
      <c r="C35" s="79"/>
      <c r="D35" s="79"/>
      <c r="E35" s="79"/>
    </row>
    <row r="36" spans="2:5" ht="12.75">
      <c r="B36" s="13"/>
      <c r="C36" s="79"/>
      <c r="D36" s="79"/>
      <c r="E36" s="79"/>
    </row>
    <row r="37" spans="2:5" ht="12.75">
      <c r="B37" s="13"/>
      <c r="C37" s="79"/>
      <c r="D37" s="79"/>
      <c r="E37" s="79"/>
    </row>
    <row r="38" spans="2:5" ht="12.75">
      <c r="B38" s="13"/>
      <c r="C38" s="79"/>
      <c r="D38" s="79"/>
      <c r="E38" s="79"/>
    </row>
    <row r="39" spans="2:5" ht="12.75">
      <c r="B39" s="13"/>
      <c r="C39" s="135"/>
      <c r="D39" s="135"/>
      <c r="E39" s="135"/>
    </row>
    <row r="40" spans="2:5" ht="12.75">
      <c r="B40" s="13"/>
      <c r="C40" s="13"/>
      <c r="D40" s="13"/>
      <c r="E40" s="13"/>
    </row>
  </sheetData>
  <sheetProtection/>
  <hyperlinks>
    <hyperlink ref="B3" location="Sommaire!A1" display="Retour au sommaire"/>
  </hyperlinks>
  <printOptions/>
  <pageMargins left="0.75" right="0.75" top="0.57" bottom="0.62" header="0.4921259845" footer="0.24"/>
  <pageSetup horizontalDpi="600" verticalDpi="600" orientation="landscape" paperSize="9" scale="90" r:id="rId2"/>
  <headerFooter alignWithMargins="0">
    <oddFooter>&amp;C&amp;F
&amp;A&amp;R&amp;D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workbookViewId="0" topLeftCell="A1">
      <selection activeCell="A21" sqref="A21"/>
    </sheetView>
  </sheetViews>
  <sheetFormatPr defaultColWidth="11.421875" defaultRowHeight="12.75"/>
  <cols>
    <col min="1" max="1" width="22.28125" style="0" customWidth="1"/>
    <col min="2" max="2" width="15.8515625" style="0" customWidth="1"/>
    <col min="3" max="3" width="13.57421875" style="0" customWidth="1"/>
    <col min="4" max="4" width="14.421875" style="0" customWidth="1"/>
    <col min="5" max="5" width="12.7109375" style="0" customWidth="1"/>
    <col min="6" max="6" width="13.421875" style="0" customWidth="1"/>
    <col min="7" max="7" width="13.140625" style="0" customWidth="1"/>
    <col min="8" max="8" width="15.140625" style="0" customWidth="1"/>
    <col min="9" max="9" width="13.421875" style="0" customWidth="1"/>
    <col min="10" max="10" width="13.57421875" style="0" customWidth="1"/>
    <col min="11" max="11" width="11.421875" style="13" customWidth="1"/>
    <col min="12" max="12" width="12.28125" style="13" bestFit="1" customWidth="1"/>
    <col min="13" max="13" width="11.421875" style="13" customWidth="1"/>
    <col min="14" max="14" width="12.8515625" style="13" bestFit="1" customWidth="1"/>
    <col min="15" max="15" width="11.421875" style="13" customWidth="1"/>
    <col min="16" max="16" width="13.8515625" style="13" bestFit="1" customWidth="1"/>
    <col min="17" max="17" width="11.421875" style="13" customWidth="1"/>
    <col min="18" max="18" width="12.8515625" style="13" bestFit="1" customWidth="1"/>
    <col min="19" max="19" width="11.421875" style="13" customWidth="1"/>
  </cols>
  <sheetData>
    <row r="1" spans="1:16" ht="15.75">
      <c r="A1" s="30" t="s">
        <v>102</v>
      </c>
      <c r="N1" s="79"/>
      <c r="O1" s="79"/>
      <c r="P1" s="79"/>
    </row>
    <row r="2" spans="1:15" ht="12.75">
      <c r="A2" s="23" t="s">
        <v>185</v>
      </c>
      <c r="N2" s="80"/>
      <c r="O2" s="80"/>
    </row>
    <row r="3" spans="14:18" ht="12.75">
      <c r="N3" s="80"/>
      <c r="O3" s="80"/>
      <c r="P3" s="86"/>
      <c r="Q3" s="86"/>
      <c r="R3" s="79"/>
    </row>
    <row r="4" spans="4:18" ht="12.75">
      <c r="D4" s="50" t="s">
        <v>96</v>
      </c>
      <c r="N4" s="80"/>
      <c r="O4" s="80"/>
      <c r="P4" s="86"/>
      <c r="Q4" s="86"/>
      <c r="R4" s="79"/>
    </row>
    <row r="5" spans="1:18" ht="12.75">
      <c r="A5" s="22"/>
      <c r="B5" s="71"/>
      <c r="C5" s="71" t="s">
        <v>99</v>
      </c>
      <c r="N5" s="80"/>
      <c r="O5" s="80"/>
      <c r="R5" s="80"/>
    </row>
    <row r="6" spans="1:18" ht="31.5" customHeight="1">
      <c r="A6" s="227" t="s">
        <v>190</v>
      </c>
      <c r="B6" s="161" t="s">
        <v>171</v>
      </c>
      <c r="C6" s="164" t="s">
        <v>64</v>
      </c>
      <c r="D6" s="13"/>
      <c r="N6" s="80"/>
      <c r="O6" s="80"/>
      <c r="Q6" s="123"/>
      <c r="R6" s="123"/>
    </row>
    <row r="7" spans="1:18" ht="12.75">
      <c r="A7" s="151" t="s">
        <v>1</v>
      </c>
      <c r="B7" s="157">
        <v>90.16038289563522</v>
      </c>
      <c r="C7" s="165">
        <v>9.839617104364775</v>
      </c>
      <c r="D7" s="126"/>
      <c r="N7" s="80"/>
      <c r="O7" s="80"/>
      <c r="Q7" s="123"/>
      <c r="R7" s="123"/>
    </row>
    <row r="8" spans="1:18" ht="12.75">
      <c r="A8" s="152" t="s">
        <v>4</v>
      </c>
      <c r="B8" s="158">
        <v>81.4195960736498</v>
      </c>
      <c r="C8" s="166">
        <v>18.580403926350204</v>
      </c>
      <c r="D8" s="126"/>
      <c r="N8" s="80"/>
      <c r="O8" s="80"/>
      <c r="Q8" s="123"/>
      <c r="R8" s="123"/>
    </row>
    <row r="9" spans="1:18" ht="12.75">
      <c r="A9" s="152" t="s">
        <v>0</v>
      </c>
      <c r="B9" s="158">
        <v>86.24558994185956</v>
      </c>
      <c r="C9" s="166">
        <v>13.754410058140444</v>
      </c>
      <c r="D9" s="126"/>
      <c r="N9" s="80"/>
      <c r="O9" s="80"/>
      <c r="Q9" s="123"/>
      <c r="R9" s="123"/>
    </row>
    <row r="10" spans="1:18" ht="12.75">
      <c r="A10" s="152" t="s">
        <v>3</v>
      </c>
      <c r="B10" s="158">
        <v>91.14842724002578</v>
      </c>
      <c r="C10" s="166">
        <v>8.851572759974221</v>
      </c>
      <c r="D10" s="126"/>
      <c r="N10" s="80"/>
      <c r="O10" s="80"/>
      <c r="Q10" s="123"/>
      <c r="R10" s="123"/>
    </row>
    <row r="11" spans="1:18" ht="12.75">
      <c r="A11" s="152" t="s">
        <v>5</v>
      </c>
      <c r="B11" s="158">
        <v>82.62138886741958</v>
      </c>
      <c r="C11" s="166">
        <v>17.378611132580424</v>
      </c>
      <c r="D11" s="126"/>
      <c r="N11" s="80"/>
      <c r="O11" s="80"/>
      <c r="Q11" s="123"/>
      <c r="R11" s="123"/>
    </row>
    <row r="12" spans="1:18" ht="12.75">
      <c r="A12" s="152" t="s">
        <v>2</v>
      </c>
      <c r="B12" s="158">
        <v>90.7779857225586</v>
      </c>
      <c r="C12" s="166">
        <v>9.22201427744141</v>
      </c>
      <c r="D12" s="126"/>
      <c r="N12" s="80"/>
      <c r="O12" s="80"/>
      <c r="Q12" s="123"/>
      <c r="R12" s="123"/>
    </row>
    <row r="13" spans="1:18" ht="12.75">
      <c r="A13" s="152" t="s">
        <v>21</v>
      </c>
      <c r="B13" s="158">
        <v>73.48871622497235</v>
      </c>
      <c r="C13" s="166">
        <v>26.511283775027657</v>
      </c>
      <c r="D13" s="126"/>
      <c r="N13" s="80"/>
      <c r="O13" s="80"/>
      <c r="Q13" s="123"/>
      <c r="R13" s="123"/>
    </row>
    <row r="14" spans="1:18" ht="12.75">
      <c r="A14" s="188" t="s">
        <v>128</v>
      </c>
      <c r="B14" s="158">
        <v>94.600841903476</v>
      </c>
      <c r="C14" s="166">
        <v>5.399158096523999</v>
      </c>
      <c r="D14" s="126"/>
      <c r="N14" s="80"/>
      <c r="O14" s="80"/>
      <c r="Q14" s="123"/>
      <c r="R14" s="123"/>
    </row>
    <row r="15" spans="1:18" ht="12.75">
      <c r="A15" s="152" t="s">
        <v>7</v>
      </c>
      <c r="B15" s="158">
        <v>77.95644366764239</v>
      </c>
      <c r="C15" s="166">
        <v>22.043556332357596</v>
      </c>
      <c r="D15" s="126"/>
      <c r="N15" s="80"/>
      <c r="O15" s="80"/>
      <c r="Q15" s="123"/>
      <c r="R15" s="123"/>
    </row>
    <row r="16" spans="1:18" ht="12.75">
      <c r="A16" s="152" t="s">
        <v>12</v>
      </c>
      <c r="B16" s="158">
        <v>95.22941031264216</v>
      </c>
      <c r="C16" s="166">
        <v>4.770589687357845</v>
      </c>
      <c r="D16" s="126"/>
      <c r="N16" s="80"/>
      <c r="O16" s="80"/>
      <c r="Q16" s="123"/>
      <c r="R16" s="123"/>
    </row>
    <row r="17" spans="1:18" ht="12.75">
      <c r="A17" s="140" t="s">
        <v>13</v>
      </c>
      <c r="B17" s="158">
        <v>91.4783682408687</v>
      </c>
      <c r="C17" s="166">
        <v>8.521631759131296</v>
      </c>
      <c r="D17" s="126"/>
      <c r="N17" s="80"/>
      <c r="O17" s="80"/>
      <c r="Q17" s="123"/>
      <c r="R17" s="123"/>
    </row>
    <row r="18" spans="1:18" ht="12.75">
      <c r="A18" s="152" t="s">
        <v>24</v>
      </c>
      <c r="B18" s="158">
        <v>86.21616907289926</v>
      </c>
      <c r="C18" s="166">
        <v>13.783830927100741</v>
      </c>
      <c r="D18" s="126"/>
      <c r="N18" s="80"/>
      <c r="O18" s="80"/>
      <c r="Q18" s="123"/>
      <c r="R18" s="123"/>
    </row>
    <row r="19" spans="1:18" ht="12.75">
      <c r="A19" s="140" t="s">
        <v>20</v>
      </c>
      <c r="B19" s="159">
        <v>94.85355705369729</v>
      </c>
      <c r="C19" s="167">
        <v>5.146442946302708</v>
      </c>
      <c r="D19" s="126"/>
      <c r="N19" s="80"/>
      <c r="O19" s="80"/>
      <c r="Q19" s="123"/>
      <c r="R19" s="123"/>
    </row>
    <row r="20" spans="1:18" ht="12.75">
      <c r="A20" s="152" t="s">
        <v>6</v>
      </c>
      <c r="B20" s="158">
        <v>91.73004811581927</v>
      </c>
      <c r="C20" s="166">
        <v>8.269951884180724</v>
      </c>
      <c r="D20" s="126"/>
      <c r="N20" s="80"/>
      <c r="O20" s="80"/>
      <c r="Q20" s="123"/>
      <c r="R20" s="123"/>
    </row>
    <row r="21" spans="1:18" ht="12.75">
      <c r="A21" s="140" t="s">
        <v>8</v>
      </c>
      <c r="B21" s="159">
        <v>95.25580000886752</v>
      </c>
      <c r="C21" s="167">
        <v>4.744199991132474</v>
      </c>
      <c r="D21" s="126"/>
      <c r="N21" s="80"/>
      <c r="O21" s="80"/>
      <c r="Q21" s="123"/>
      <c r="R21" s="123"/>
    </row>
    <row r="22" spans="1:18" ht="12.75">
      <c r="A22" s="152" t="s">
        <v>23</v>
      </c>
      <c r="B22" s="159">
        <v>73.23550129349708</v>
      </c>
      <c r="C22" s="167">
        <v>26.76449870650291</v>
      </c>
      <c r="D22" s="126"/>
      <c r="N22" s="80"/>
      <c r="O22" s="80"/>
      <c r="Q22" s="123"/>
      <c r="R22" s="123"/>
    </row>
    <row r="23" spans="1:18" ht="12.75">
      <c r="A23" s="140" t="s">
        <v>43</v>
      </c>
      <c r="B23" s="159">
        <v>94.92086132623128</v>
      </c>
      <c r="C23" s="167">
        <v>5.079138673768714</v>
      </c>
      <c r="D23" s="126"/>
      <c r="N23" s="80"/>
      <c r="O23" s="80"/>
      <c r="Q23" s="123"/>
      <c r="R23" s="123"/>
    </row>
    <row r="24" spans="1:18" ht="12.75">
      <c r="A24" s="140" t="s">
        <v>33</v>
      </c>
      <c r="B24" s="159">
        <v>88.60146107952119</v>
      </c>
      <c r="C24" s="167">
        <v>11.3985389204788</v>
      </c>
      <c r="D24" s="126"/>
      <c r="N24" s="80"/>
      <c r="O24" s="80"/>
      <c r="Q24" s="123"/>
      <c r="R24" s="123"/>
    </row>
    <row r="25" spans="1:18" ht="12.75">
      <c r="A25" s="140" t="s">
        <v>32</v>
      </c>
      <c r="B25" s="159">
        <v>94.46565846181284</v>
      </c>
      <c r="C25" s="167">
        <v>5.534341538187165</v>
      </c>
      <c r="D25" s="126"/>
      <c r="N25" s="80"/>
      <c r="O25" s="80"/>
      <c r="Q25" s="123"/>
      <c r="R25" s="123"/>
    </row>
    <row r="26" spans="1:18" ht="12.75">
      <c r="A26" s="141" t="s">
        <v>22</v>
      </c>
      <c r="B26" s="160">
        <v>94.17839169587111</v>
      </c>
      <c r="C26" s="168">
        <v>5.821608304128894</v>
      </c>
      <c r="D26" s="126"/>
      <c r="N26" s="80"/>
      <c r="O26" s="80"/>
      <c r="Q26" s="86"/>
      <c r="R26" s="86"/>
    </row>
    <row r="27" spans="1:18" ht="12.75">
      <c r="A27" s="162" t="s">
        <v>169</v>
      </c>
      <c r="B27" s="163">
        <v>86.53402072405694</v>
      </c>
      <c r="C27" s="169">
        <v>13.465979275943015</v>
      </c>
      <c r="D27" s="126"/>
      <c r="N27" s="80"/>
      <c r="O27" s="80"/>
      <c r="P27" s="86"/>
      <c r="Q27" s="86"/>
      <c r="R27" s="79"/>
    </row>
    <row r="28" spans="4:18" ht="12.75">
      <c r="D28" s="13"/>
      <c r="N28" s="80"/>
      <c r="O28" s="80"/>
      <c r="P28" s="86"/>
      <c r="Q28" s="86"/>
      <c r="R28" s="79"/>
    </row>
    <row r="29" spans="1:18" ht="12.75">
      <c r="A29" s="146" t="s">
        <v>188</v>
      </c>
      <c r="B29" s="13"/>
      <c r="C29" s="13"/>
      <c r="N29" s="80"/>
      <c r="O29" s="80"/>
      <c r="P29" s="86"/>
      <c r="Q29" s="150"/>
      <c r="R29" s="150"/>
    </row>
    <row r="30" spans="1:16" ht="12.75">
      <c r="A30" s="13"/>
      <c r="B30" s="85"/>
      <c r="C30" s="85"/>
      <c r="N30" s="80"/>
      <c r="O30" s="80"/>
      <c r="P30" s="86"/>
    </row>
    <row r="31" spans="1:18" ht="12.75">
      <c r="A31" s="70" t="s">
        <v>179</v>
      </c>
      <c r="B31" s="85"/>
      <c r="C31" s="85"/>
      <c r="N31" s="80"/>
      <c r="O31" s="80"/>
      <c r="P31" s="86"/>
      <c r="Q31" s="86"/>
      <c r="R31" s="79"/>
    </row>
    <row r="32" spans="1:18" ht="12.75">
      <c r="A32" s="13"/>
      <c r="B32" s="13"/>
      <c r="C32" s="13"/>
      <c r="N32" s="80"/>
      <c r="O32" s="80"/>
      <c r="P32" s="86"/>
      <c r="Q32" s="86"/>
      <c r="R32" s="79"/>
    </row>
    <row r="33" spans="1:18" ht="12.75">
      <c r="A33" s="13"/>
      <c r="B33" s="13"/>
      <c r="C33" s="13"/>
      <c r="N33" s="80"/>
      <c r="O33" s="80"/>
      <c r="P33" s="86"/>
      <c r="Q33" s="86"/>
      <c r="R33" s="79"/>
    </row>
    <row r="34" spans="1:18" ht="12.75">
      <c r="A34" s="13"/>
      <c r="B34" s="13"/>
      <c r="C34" s="13"/>
      <c r="N34" s="80"/>
      <c r="O34" s="80"/>
      <c r="P34" s="86"/>
      <c r="Q34" s="86"/>
      <c r="R34" s="79"/>
    </row>
    <row r="35" spans="1:18" ht="12.75">
      <c r="A35" s="13"/>
      <c r="B35" s="13"/>
      <c r="C35" s="13"/>
      <c r="N35" s="80"/>
      <c r="O35" s="80"/>
      <c r="P35" s="86"/>
      <c r="Q35" s="86"/>
      <c r="R35" s="79"/>
    </row>
    <row r="36" spans="14:18" ht="12.75">
      <c r="N36" s="80"/>
      <c r="O36" s="80"/>
      <c r="P36" s="86"/>
      <c r="Q36" s="86"/>
      <c r="R36" s="79"/>
    </row>
    <row r="37" spans="14:18" ht="12.75">
      <c r="N37" s="80"/>
      <c r="O37" s="80"/>
      <c r="P37" s="86"/>
      <c r="Q37" s="86"/>
      <c r="R37" s="79"/>
    </row>
    <row r="38" spans="14:18" ht="12.75">
      <c r="N38" s="80"/>
      <c r="O38" s="80"/>
      <c r="P38" s="86"/>
      <c r="Q38" s="86"/>
      <c r="R38" s="79"/>
    </row>
    <row r="39" spans="14:18" ht="12.75">
      <c r="N39" s="80"/>
      <c r="O39" s="80"/>
      <c r="P39" s="86"/>
      <c r="Q39" s="86"/>
      <c r="R39" s="79"/>
    </row>
    <row r="40" spans="1:11" ht="12.75">
      <c r="A40" s="13"/>
      <c r="B40" s="85"/>
      <c r="C40" s="85"/>
      <c r="D40" s="13"/>
      <c r="E40" s="13"/>
      <c r="F40" s="13"/>
      <c r="G40" s="13"/>
      <c r="H40" s="13"/>
      <c r="I40" s="13"/>
      <c r="J40" s="85"/>
      <c r="K40" s="85"/>
    </row>
    <row r="41" spans="1:11" ht="12.75">
      <c r="A41" s="13"/>
      <c r="B41" s="85"/>
      <c r="C41" s="85"/>
      <c r="D41" s="13"/>
      <c r="F41" s="13"/>
      <c r="G41" s="13"/>
      <c r="H41" s="13"/>
      <c r="I41" s="13"/>
      <c r="J41" s="85"/>
      <c r="K41" s="85"/>
    </row>
    <row r="42" spans="1:11" ht="12.75">
      <c r="A42" s="13"/>
      <c r="B42" s="85"/>
      <c r="C42" s="85"/>
      <c r="D42" s="13"/>
      <c r="F42" s="13"/>
      <c r="G42" s="13"/>
      <c r="H42" s="13"/>
      <c r="I42" s="13"/>
      <c r="J42" s="85"/>
      <c r="K42" s="85"/>
    </row>
    <row r="43" spans="1:11" ht="12.75">
      <c r="A43" s="13"/>
      <c r="B43" s="85"/>
      <c r="C43" s="85"/>
      <c r="D43" s="13"/>
      <c r="F43" s="13"/>
      <c r="G43" s="13"/>
      <c r="H43" s="13"/>
      <c r="I43" s="13"/>
      <c r="J43" s="85"/>
      <c r="K43" s="85"/>
    </row>
    <row r="44" spans="1:11" ht="12.75">
      <c r="A44" s="13"/>
      <c r="B44" s="85"/>
      <c r="C44" s="85"/>
      <c r="D44" s="13"/>
      <c r="E44" s="13"/>
      <c r="F44" s="13"/>
      <c r="G44" s="13"/>
      <c r="H44" s="13"/>
      <c r="I44" s="13"/>
      <c r="J44" s="85"/>
      <c r="K44" s="85"/>
    </row>
    <row r="45" spans="1:11" ht="12.75">
      <c r="A45" s="87"/>
      <c r="B45" s="85"/>
      <c r="C45" s="85"/>
      <c r="D45" s="13"/>
      <c r="E45" s="13"/>
      <c r="F45" s="13"/>
      <c r="G45" s="13"/>
      <c r="H45" s="13"/>
      <c r="I45" s="13"/>
      <c r="J45" s="85"/>
      <c r="K45" s="85"/>
    </row>
    <row r="46" spans="1:11" ht="12.75">
      <c r="A46" s="13"/>
      <c r="B46" s="85"/>
      <c r="C46" s="85"/>
      <c r="D46" s="13"/>
      <c r="E46" s="13"/>
      <c r="F46" s="13"/>
      <c r="G46" s="13"/>
      <c r="H46" s="13"/>
      <c r="I46" s="13"/>
      <c r="J46" s="85"/>
      <c r="K46" s="85"/>
    </row>
    <row r="47" spans="1:11" ht="12.75">
      <c r="A47" s="13"/>
      <c r="B47" s="85"/>
      <c r="C47" s="85"/>
      <c r="D47" s="13"/>
      <c r="E47" s="13"/>
      <c r="F47" s="13"/>
      <c r="G47" s="13"/>
      <c r="H47" s="13"/>
      <c r="I47" s="13"/>
      <c r="J47" s="85"/>
      <c r="K47" s="85"/>
    </row>
    <row r="48" spans="1:11" ht="12.75">
      <c r="A48" s="13"/>
      <c r="B48" s="85"/>
      <c r="C48" s="85"/>
      <c r="D48" s="13"/>
      <c r="E48" s="13"/>
      <c r="F48" s="13"/>
      <c r="G48" s="13"/>
      <c r="H48" s="13"/>
      <c r="I48" s="13"/>
      <c r="J48" s="85"/>
      <c r="K48" s="85"/>
    </row>
    <row r="49" spans="1:11" ht="12.75">
      <c r="A49" s="13"/>
      <c r="B49" s="13"/>
      <c r="C49" s="13"/>
      <c r="D49" s="13"/>
      <c r="E49" s="13"/>
      <c r="F49" s="13"/>
      <c r="G49" s="13"/>
      <c r="H49" s="13"/>
      <c r="I49" s="13"/>
      <c r="J49" s="85"/>
      <c r="K49" s="85"/>
    </row>
    <row r="50" spans="1:11" ht="12.75">
      <c r="A50" s="13"/>
      <c r="B50" s="85"/>
      <c r="C50" s="85"/>
      <c r="D50" s="13"/>
      <c r="E50" s="13"/>
      <c r="F50" s="13"/>
      <c r="G50" s="13"/>
      <c r="H50" s="13"/>
      <c r="I50" s="13"/>
      <c r="J50" s="85"/>
      <c r="K50" s="85"/>
    </row>
    <row r="51" spans="1:11" ht="12.75">
      <c r="A51" s="13"/>
      <c r="B51" s="85"/>
      <c r="C51" s="85"/>
      <c r="D51" s="13"/>
      <c r="E51" s="13"/>
      <c r="F51" s="13"/>
      <c r="G51" s="13"/>
      <c r="H51" s="13"/>
      <c r="I51" s="13"/>
      <c r="J51" s="85"/>
      <c r="K51" s="85"/>
    </row>
    <row r="52" spans="1:11" ht="12.75">
      <c r="A52" s="13"/>
      <c r="B52" s="85"/>
      <c r="C52" s="85"/>
      <c r="D52" s="13"/>
      <c r="E52" s="13"/>
      <c r="F52" s="13"/>
      <c r="G52" s="13"/>
      <c r="H52" s="13"/>
      <c r="I52" s="13"/>
      <c r="J52" s="85"/>
      <c r="K52" s="85"/>
    </row>
    <row r="53" spans="1:11" ht="12.75">
      <c r="A53" s="13"/>
      <c r="B53" s="85"/>
      <c r="C53" s="85"/>
      <c r="D53" s="13"/>
      <c r="E53" s="13"/>
      <c r="F53" s="13"/>
      <c r="G53" s="13"/>
      <c r="H53" s="13"/>
      <c r="I53" s="13"/>
      <c r="J53" s="85"/>
      <c r="K53" s="85"/>
    </row>
    <row r="54" spans="1:11" ht="12.75">
      <c r="A54" s="13"/>
      <c r="B54" s="85"/>
      <c r="C54" s="85"/>
      <c r="D54" s="13"/>
      <c r="E54" s="13"/>
      <c r="F54" s="13"/>
      <c r="G54" s="13"/>
      <c r="H54" s="13"/>
      <c r="I54" s="13"/>
      <c r="J54" s="85"/>
      <c r="K54" s="85"/>
    </row>
    <row r="55" spans="1:11" ht="12.75">
      <c r="A55" s="13"/>
      <c r="B55" s="85"/>
      <c r="C55" s="85"/>
      <c r="D55" s="13"/>
      <c r="E55" s="13"/>
      <c r="F55" s="13"/>
      <c r="G55" s="13"/>
      <c r="H55" s="13"/>
      <c r="I55" s="13"/>
      <c r="J55" s="85"/>
      <c r="K55" s="85"/>
    </row>
    <row r="56" spans="1:11" ht="12.75">
      <c r="A56" s="13"/>
      <c r="B56" s="85"/>
      <c r="C56" s="85"/>
      <c r="D56" s="13"/>
      <c r="E56" s="13"/>
      <c r="F56" s="13"/>
      <c r="G56" s="13"/>
      <c r="H56" s="13"/>
      <c r="I56" s="13"/>
      <c r="J56" s="85"/>
      <c r="K56" s="85"/>
    </row>
    <row r="57" spans="1:11" ht="12.75">
      <c r="A57" s="13"/>
      <c r="B57" s="85"/>
      <c r="C57" s="85"/>
      <c r="D57" s="13"/>
      <c r="E57" s="13"/>
      <c r="F57" s="13"/>
      <c r="G57" s="13"/>
      <c r="H57" s="13"/>
      <c r="I57" s="13"/>
      <c r="J57" s="85"/>
      <c r="K57" s="85"/>
    </row>
    <row r="58" spans="1:10" ht="12.7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2.7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2.7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2.7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2.75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2.75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2.75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</sheetData>
  <sheetProtection/>
  <hyperlinks>
    <hyperlink ref="D4" location="Sommaire!A1" display="Retour au sommaire"/>
    <hyperlink ref="J1" location="Sommaire!A1" display="Retour au sommaire"/>
    <hyperlink ref="S65391" location="Sommaire!A1" display="Retour au sommaire"/>
  </hyperlinks>
  <printOptions/>
  <pageMargins left="0.22" right="0.17" top="0.17" bottom="0.17" header="0.18" footer="0.4921259845"/>
  <pageSetup fitToHeight="1" fitToWidth="1" horizontalDpi="600" verticalDpi="600" orientation="landscape" paperSize="9" r:id="rId2"/>
  <headerFooter alignWithMargins="0">
    <oddFooter>&amp;C&amp;F&amp;R&amp;D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A3" sqref="A3"/>
    </sheetView>
  </sheetViews>
  <sheetFormatPr defaultColWidth="11.421875" defaultRowHeight="12.75"/>
  <cols>
    <col min="1" max="1" width="24.7109375" style="0" customWidth="1"/>
    <col min="2" max="2" width="16.140625" style="0" customWidth="1"/>
    <col min="3" max="3" width="14.7109375" style="0" bestFit="1" customWidth="1"/>
    <col min="4" max="4" width="14.57421875" style="0" customWidth="1"/>
    <col min="5" max="5" width="12.28125" style="0" customWidth="1"/>
    <col min="6" max="6" width="15.421875" style="0" bestFit="1" customWidth="1"/>
    <col min="7" max="7" width="13.140625" style="0" bestFit="1" customWidth="1"/>
  </cols>
  <sheetData>
    <row r="1" spans="1:4" ht="15.75">
      <c r="A1" s="30" t="s">
        <v>102</v>
      </c>
      <c r="B1" s="24"/>
      <c r="C1" s="24"/>
      <c r="D1" s="25"/>
    </row>
    <row r="2" spans="1:4" ht="12.75">
      <c r="A2" s="23" t="s">
        <v>172</v>
      </c>
      <c r="B2" s="24"/>
      <c r="C2" s="24"/>
      <c r="D2" s="25"/>
    </row>
    <row r="3" spans="1:6" ht="12.75">
      <c r="A3" s="51" t="s">
        <v>96</v>
      </c>
      <c r="B3" s="24"/>
      <c r="C3" s="24"/>
      <c r="D3" s="25"/>
      <c r="E3" s="17"/>
      <c r="F3" s="17"/>
    </row>
    <row r="6" spans="4:10" ht="12.75">
      <c r="D6" s="71" t="s">
        <v>99</v>
      </c>
      <c r="G6" s="6"/>
      <c r="H6" s="6"/>
      <c r="I6" s="6"/>
      <c r="J6" s="36"/>
    </row>
    <row r="7" spans="1:10" ht="28.5" customHeight="1">
      <c r="A7" s="243" t="s">
        <v>190</v>
      </c>
      <c r="B7" s="229" t="s">
        <v>62</v>
      </c>
      <c r="C7" s="229" t="s">
        <v>63</v>
      </c>
      <c r="D7" s="230" t="s">
        <v>50</v>
      </c>
      <c r="F7" s="13"/>
      <c r="G7" s="37"/>
      <c r="H7" s="38"/>
      <c r="I7" s="38"/>
      <c r="J7" s="38"/>
    </row>
    <row r="8" spans="1:10" ht="12.75">
      <c r="A8" s="185" t="s">
        <v>1</v>
      </c>
      <c r="B8" s="234">
        <v>82.39199952895511</v>
      </c>
      <c r="C8" s="231">
        <v>16.41807751202095</v>
      </c>
      <c r="D8" s="231">
        <v>1.1899229590239369</v>
      </c>
      <c r="F8" s="127"/>
      <c r="G8" s="31"/>
      <c r="H8" s="39"/>
      <c r="I8" s="39"/>
      <c r="J8" s="39"/>
    </row>
    <row r="9" spans="1:10" ht="12.75">
      <c r="A9" s="185" t="s">
        <v>4</v>
      </c>
      <c r="B9" s="235">
        <v>87.50849950074866</v>
      </c>
      <c r="C9" s="232">
        <v>10.651436342499608</v>
      </c>
      <c r="D9" s="232">
        <v>1.8400641567517528</v>
      </c>
      <c r="F9" s="127"/>
      <c r="G9" s="31"/>
      <c r="H9" s="39"/>
      <c r="I9" s="39"/>
      <c r="J9" s="39"/>
    </row>
    <row r="10" spans="1:10" ht="12.75">
      <c r="A10" s="185" t="s">
        <v>0</v>
      </c>
      <c r="B10" s="235">
        <v>87.89484720587431</v>
      </c>
      <c r="C10" s="232">
        <v>10.413827564057284</v>
      </c>
      <c r="D10" s="232">
        <v>1.6913252300683947</v>
      </c>
      <c r="F10" s="127"/>
      <c r="G10" s="31"/>
      <c r="H10" s="39"/>
      <c r="I10" s="39"/>
      <c r="J10" s="39"/>
    </row>
    <row r="11" spans="1:10" ht="12.75">
      <c r="A11" s="185" t="s">
        <v>3</v>
      </c>
      <c r="B11" s="235">
        <v>80.37144166069622</v>
      </c>
      <c r="C11" s="232">
        <v>19.05143691796179</v>
      </c>
      <c r="D11" s="232">
        <v>0.57712142134199</v>
      </c>
      <c r="F11" s="127"/>
      <c r="G11" s="31"/>
      <c r="H11" s="39"/>
      <c r="I11" s="39"/>
      <c r="J11" s="39"/>
    </row>
    <row r="12" spans="1:10" ht="12.75">
      <c r="A12" s="185" t="s">
        <v>5</v>
      </c>
      <c r="B12" s="235">
        <v>90.32071330847859</v>
      </c>
      <c r="C12" s="232">
        <v>7.768661715962795</v>
      </c>
      <c r="D12" s="232">
        <v>1.910624975558604</v>
      </c>
      <c r="F12" s="127"/>
      <c r="G12" s="31"/>
      <c r="H12" s="39"/>
      <c r="I12" s="39"/>
      <c r="J12" s="39"/>
    </row>
    <row r="13" spans="1:10" ht="12.75">
      <c r="A13" s="185" t="s">
        <v>2</v>
      </c>
      <c r="B13" s="235">
        <v>87.78606155666698</v>
      </c>
      <c r="C13" s="232">
        <v>11.731152862040538</v>
      </c>
      <c r="D13" s="232">
        <v>0.4827855812924895</v>
      </c>
      <c r="F13" s="127"/>
      <c r="G13" s="31"/>
      <c r="H13" s="39"/>
      <c r="I13" s="39"/>
      <c r="J13" s="39"/>
    </row>
    <row r="14" spans="1:10" ht="12.75">
      <c r="A14" s="185" t="s">
        <v>21</v>
      </c>
      <c r="B14" s="235">
        <v>85.09399293005877</v>
      </c>
      <c r="C14" s="232">
        <v>14.529854875323709</v>
      </c>
      <c r="D14" s="232">
        <v>0.3761521946175256</v>
      </c>
      <c r="F14" s="127"/>
      <c r="G14" s="31"/>
      <c r="H14" s="39"/>
      <c r="I14" s="39"/>
      <c r="J14" s="39"/>
    </row>
    <row r="15" spans="1:10" ht="12.75">
      <c r="A15" s="185" t="s">
        <v>128</v>
      </c>
      <c r="B15" s="235">
        <v>88.87085893417607</v>
      </c>
      <c r="C15" s="232">
        <v>10.666778416127585</v>
      </c>
      <c r="D15" s="232">
        <v>0.46236264969634466</v>
      </c>
      <c r="F15" s="127"/>
      <c r="G15" s="31"/>
      <c r="H15" s="39"/>
      <c r="I15" s="39"/>
      <c r="J15" s="39"/>
    </row>
    <row r="16" spans="1:10" ht="12.75">
      <c r="A16" s="188" t="s">
        <v>7</v>
      </c>
      <c r="B16" s="235">
        <v>75.66146866066642</v>
      </c>
      <c r="C16" s="232">
        <v>23.44430610355736</v>
      </c>
      <c r="D16" s="232">
        <v>0.8942252357762465</v>
      </c>
      <c r="F16" s="127"/>
      <c r="G16" s="31"/>
      <c r="H16" s="39"/>
      <c r="I16" s="39"/>
      <c r="J16" s="39"/>
    </row>
    <row r="17" spans="1:10" ht="12.75">
      <c r="A17" s="185" t="s">
        <v>12</v>
      </c>
      <c r="B17" s="235">
        <v>91.09395463130433</v>
      </c>
      <c r="C17" s="232">
        <v>8.809824030071969</v>
      </c>
      <c r="D17" s="232">
        <v>0.09622133862370752</v>
      </c>
      <c r="F17" s="127"/>
      <c r="G17" s="31"/>
      <c r="H17" s="39"/>
      <c r="I17" s="39"/>
      <c r="J17" s="39"/>
    </row>
    <row r="18" spans="1:10" ht="12.75">
      <c r="A18" s="185" t="s">
        <v>13</v>
      </c>
      <c r="B18" s="235">
        <v>96.2663163606016</v>
      </c>
      <c r="C18" s="232">
        <v>3.7336836393983948</v>
      </c>
      <c r="D18" s="232">
        <v>0</v>
      </c>
      <c r="F18" s="127"/>
      <c r="G18" s="31"/>
      <c r="H18" s="39"/>
      <c r="I18" s="39"/>
      <c r="J18" s="39"/>
    </row>
    <row r="19" spans="1:10" ht="12.75">
      <c r="A19" s="185" t="s">
        <v>24</v>
      </c>
      <c r="B19" s="235">
        <v>73.41723482628328</v>
      </c>
      <c r="C19" s="232">
        <v>24.388100921205</v>
      </c>
      <c r="D19" s="232">
        <v>2.194664252511726</v>
      </c>
      <c r="F19" s="127"/>
      <c r="G19" s="31"/>
      <c r="H19" s="39"/>
      <c r="I19" s="39"/>
      <c r="J19" s="39"/>
    </row>
    <row r="20" spans="1:10" ht="12.75">
      <c r="A20" s="185" t="s">
        <v>20</v>
      </c>
      <c r="B20" s="235">
        <v>86.24572817560632</v>
      </c>
      <c r="C20" s="232">
        <v>13.232024651608096</v>
      </c>
      <c r="D20" s="232">
        <v>0.5222471727855958</v>
      </c>
      <c r="F20" s="127"/>
      <c r="G20" s="31"/>
      <c r="H20" s="39"/>
      <c r="I20" s="39"/>
      <c r="J20" s="39"/>
    </row>
    <row r="21" spans="1:10" ht="12.75">
      <c r="A21" s="185" t="s">
        <v>6</v>
      </c>
      <c r="B21" s="235">
        <v>87.0620078181088</v>
      </c>
      <c r="C21" s="232">
        <v>12.195614316611511</v>
      </c>
      <c r="D21" s="232">
        <v>0.7423778652796891</v>
      </c>
      <c r="F21" s="127"/>
      <c r="G21" s="31"/>
      <c r="H21" s="39"/>
      <c r="I21" s="39"/>
      <c r="J21" s="39"/>
    </row>
    <row r="22" spans="1:10" ht="12.75">
      <c r="A22" s="185" t="s">
        <v>8</v>
      </c>
      <c r="B22" s="235">
        <v>82.03615381191513</v>
      </c>
      <c r="C22" s="232">
        <v>17.917119148013807</v>
      </c>
      <c r="D22" s="232">
        <v>0.046727040071069245</v>
      </c>
      <c r="F22" s="127"/>
      <c r="G22" s="31"/>
      <c r="H22" s="39"/>
      <c r="I22" s="39"/>
      <c r="J22" s="39"/>
    </row>
    <row r="23" spans="1:10" ht="12.75">
      <c r="A23" s="68" t="s">
        <v>23</v>
      </c>
      <c r="B23" s="235">
        <v>83.07422609144615</v>
      </c>
      <c r="C23" s="232">
        <v>15.016056094376848</v>
      </c>
      <c r="D23" s="232">
        <v>1.9097178141770028</v>
      </c>
      <c r="F23" s="127"/>
      <c r="G23" s="31"/>
      <c r="H23" s="39"/>
      <c r="I23" s="39"/>
      <c r="J23" s="39"/>
    </row>
    <row r="24" spans="1:10" ht="12.75">
      <c r="A24" s="68" t="s">
        <v>43</v>
      </c>
      <c r="B24" s="236">
        <v>86.64592106586538</v>
      </c>
      <c r="C24" s="233">
        <v>12.860733439939429</v>
      </c>
      <c r="D24" s="233">
        <v>0.49334549419517376</v>
      </c>
      <c r="F24" s="127"/>
      <c r="G24" s="31"/>
      <c r="H24" s="39"/>
      <c r="I24" s="39"/>
      <c r="J24" s="39"/>
    </row>
    <row r="25" spans="1:10" ht="12.75">
      <c r="A25" s="68" t="s">
        <v>33</v>
      </c>
      <c r="B25" s="236">
        <v>78.31045828708473</v>
      </c>
      <c r="C25" s="233">
        <v>18.88935869240673</v>
      </c>
      <c r="D25" s="233">
        <v>2.8001830205085367</v>
      </c>
      <c r="F25" s="127"/>
      <c r="G25" s="31"/>
      <c r="H25" s="39"/>
      <c r="I25" s="39"/>
      <c r="J25" s="39"/>
    </row>
    <row r="26" spans="1:10" ht="12.75">
      <c r="A26" s="68" t="s">
        <v>32</v>
      </c>
      <c r="B26" s="236">
        <v>86.04672101641538</v>
      </c>
      <c r="C26" s="233">
        <v>12.530089565408872</v>
      </c>
      <c r="D26" s="233">
        <v>1.4231894181757465</v>
      </c>
      <c r="F26" s="127"/>
      <c r="G26" s="31"/>
      <c r="H26" s="39"/>
      <c r="I26" s="39"/>
      <c r="J26" s="39"/>
    </row>
    <row r="27" spans="1:10" ht="12.75">
      <c r="A27" s="68" t="s">
        <v>22</v>
      </c>
      <c r="B27" s="237">
        <v>91.76948327939951</v>
      </c>
      <c r="C27" s="238">
        <v>7.629580932674007</v>
      </c>
      <c r="D27" s="239">
        <v>0.6009357879264781</v>
      </c>
      <c r="F27" s="127"/>
      <c r="G27" s="31"/>
      <c r="H27" s="39"/>
      <c r="I27" s="39"/>
      <c r="J27" s="39"/>
    </row>
    <row r="28" spans="1:10" ht="15.75" customHeight="1">
      <c r="A28" s="240" t="s">
        <v>169</v>
      </c>
      <c r="B28" s="241">
        <v>84.79353855265018</v>
      </c>
      <c r="C28" s="242">
        <v>14.093926909098581</v>
      </c>
      <c r="D28" s="242">
        <v>1.1125345382513112</v>
      </c>
      <c r="F28" s="127"/>
      <c r="G28" s="40"/>
      <c r="H28" s="41"/>
      <c r="I28" s="41"/>
      <c r="J28" s="41"/>
    </row>
    <row r="29" spans="2:10" ht="12.75">
      <c r="B29" s="42"/>
      <c r="C29" s="121"/>
      <c r="D29" s="121"/>
      <c r="E29" s="116"/>
      <c r="F29" s="124"/>
      <c r="G29" s="42"/>
      <c r="H29" s="121"/>
      <c r="I29" s="121"/>
      <c r="J29" s="121"/>
    </row>
    <row r="30" ht="12.75">
      <c r="G30" s="117"/>
    </row>
    <row r="31" spans="1:5" ht="12.75">
      <c r="A31" s="70" t="s">
        <v>179</v>
      </c>
      <c r="B31" s="32"/>
      <c r="C31" s="122"/>
      <c r="E31" s="122"/>
    </row>
    <row r="32" spans="1:7" ht="12.75">
      <c r="A32" s="39"/>
      <c r="B32" s="31"/>
      <c r="C32" s="39"/>
      <c r="E32" s="39"/>
      <c r="G32" s="70"/>
    </row>
    <row r="33" spans="1:5" ht="12.75">
      <c r="A33" s="39"/>
      <c r="B33" s="31"/>
      <c r="C33" s="39"/>
      <c r="E33" s="39"/>
    </row>
  </sheetData>
  <hyperlinks>
    <hyperlink ref="A3" location="Sommaire!A1" display="Retour au sommaire"/>
  </hyperlinks>
  <printOptions/>
  <pageMargins left="0.7874015748031497" right="0.7874015748031497" top="0" bottom="0.6692913385826772" header="0" footer="0"/>
  <pageSetup fitToHeight="1" fitToWidth="1" horizontalDpi="600" verticalDpi="600" orientation="landscape" paperSize="9" scale="91" r:id="rId1"/>
  <headerFooter alignWithMargins="0">
    <oddFooter>&amp;C&amp;F
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E22" sqref="E22"/>
    </sheetView>
  </sheetViews>
  <sheetFormatPr defaultColWidth="11.421875" defaultRowHeight="12.75"/>
  <cols>
    <col min="1" max="1" width="20.00390625" style="0" customWidth="1"/>
    <col min="2" max="3" width="14.8515625" style="0" customWidth="1"/>
    <col min="4" max="4" width="16.7109375" style="0" customWidth="1"/>
  </cols>
  <sheetData>
    <row r="1" spans="1:4" ht="15.75">
      <c r="A1" s="30" t="s">
        <v>102</v>
      </c>
      <c r="B1" s="24"/>
      <c r="C1" s="24"/>
      <c r="D1" s="24"/>
    </row>
    <row r="2" spans="1:4" ht="12.75">
      <c r="A2" s="23" t="s">
        <v>177</v>
      </c>
      <c r="B2" s="24"/>
      <c r="C2" s="24"/>
      <c r="D2" s="24"/>
    </row>
    <row r="3" spans="1:4" ht="12.75">
      <c r="A3" s="26"/>
      <c r="B3" s="52" t="s">
        <v>96</v>
      </c>
      <c r="C3" s="24"/>
      <c r="D3" s="24"/>
    </row>
    <row r="4" ht="12.75">
      <c r="A4" s="1"/>
    </row>
    <row r="5" ht="12.75">
      <c r="D5" s="71" t="s">
        <v>99</v>
      </c>
    </row>
    <row r="6" spans="1:4" ht="34.5" customHeight="1">
      <c r="A6" s="244" t="s">
        <v>49</v>
      </c>
      <c r="B6" s="228" t="s">
        <v>61</v>
      </c>
      <c r="C6" s="164" t="s">
        <v>137</v>
      </c>
      <c r="D6" s="164" t="s">
        <v>11</v>
      </c>
    </row>
    <row r="7" spans="1:4" ht="12.75">
      <c r="A7" s="314" t="s">
        <v>47</v>
      </c>
      <c r="B7" s="315">
        <v>77.88735783616072</v>
      </c>
      <c r="C7" s="315">
        <v>59.41078468486413</v>
      </c>
      <c r="D7" s="316">
        <v>91.18337652666015</v>
      </c>
    </row>
    <row r="8" spans="1:4" ht="12.75">
      <c r="A8" s="317" t="s">
        <v>45</v>
      </c>
      <c r="B8" s="172">
        <v>14.512530576966492</v>
      </c>
      <c r="C8" s="172">
        <v>27.201231777831538</v>
      </c>
      <c r="D8" s="318">
        <v>5.381551204147837</v>
      </c>
    </row>
    <row r="9" spans="1:4" ht="12.75">
      <c r="A9" s="317" t="s">
        <v>46</v>
      </c>
      <c r="B9" s="172">
        <v>4.896888491020816</v>
      </c>
      <c r="C9" s="172">
        <v>7.438495926998074</v>
      </c>
      <c r="D9" s="318">
        <v>3.0679097244525964</v>
      </c>
    </row>
    <row r="10" spans="1:4" ht="12.75">
      <c r="A10" s="319" t="s">
        <v>48</v>
      </c>
      <c r="B10" s="174">
        <v>2.7032230958519743</v>
      </c>
      <c r="C10" s="174">
        <v>5.949487610306274</v>
      </c>
      <c r="D10" s="320">
        <v>0.36716254473941656</v>
      </c>
    </row>
    <row r="11" spans="1:4" ht="12.75">
      <c r="A11" s="245" t="s">
        <v>60</v>
      </c>
      <c r="B11" s="298">
        <v>198369.75508736927</v>
      </c>
      <c r="C11" s="298">
        <v>83012.67911678064</v>
      </c>
      <c r="D11" s="298">
        <v>115357.07597058863</v>
      </c>
    </row>
    <row r="12" spans="1:4" ht="12.75">
      <c r="A12" s="6"/>
      <c r="B12" s="6"/>
      <c r="C12" s="6"/>
      <c r="D12" s="6"/>
    </row>
    <row r="13" ht="12.75">
      <c r="A13" s="70" t="s">
        <v>179</v>
      </c>
    </row>
  </sheetData>
  <sheetProtection/>
  <hyperlinks>
    <hyperlink ref="B3" location="Sommaire!A1" display="Retour au sommaire"/>
  </hyperlinks>
  <printOptions/>
  <pageMargins left="0.75" right="0.75" top="1" bottom="1" header="0.4921259845" footer="0.4921259845"/>
  <pageSetup horizontalDpi="600" verticalDpi="600" orientation="landscape" paperSize="9" scale="85" r:id="rId2"/>
  <headerFooter alignWithMargins="0">
    <oddFooter>&amp;C&amp;F
&amp;A&amp;R&amp;D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38.8515625" style="0" customWidth="1"/>
    <col min="2" max="2" width="17.57421875" style="0" customWidth="1"/>
    <col min="3" max="3" width="14.00390625" style="0" bestFit="1" customWidth="1"/>
    <col min="4" max="4" width="14.7109375" style="0" customWidth="1"/>
    <col min="9" max="9" width="3.00390625" style="0" customWidth="1"/>
    <col min="10" max="10" width="8.140625" style="0" hidden="1" customWidth="1"/>
    <col min="11" max="11" width="11.421875" style="0" hidden="1" customWidth="1"/>
  </cols>
  <sheetData>
    <row r="1" spans="1:3" ht="15.75">
      <c r="A1" s="30" t="s">
        <v>102</v>
      </c>
      <c r="B1" s="24"/>
      <c r="C1" s="24"/>
    </row>
    <row r="2" spans="1:3" ht="12.75">
      <c r="A2" s="23" t="s">
        <v>161</v>
      </c>
      <c r="B2" s="24"/>
      <c r="C2" s="24"/>
    </row>
    <row r="3" spans="1:3" ht="12.75">
      <c r="A3" s="26"/>
      <c r="B3" s="54" t="s">
        <v>96</v>
      </c>
      <c r="C3" s="24"/>
    </row>
    <row r="4" spans="1:3" ht="12.75">
      <c r="A4" s="26"/>
      <c r="B4" s="54"/>
      <c r="C4" s="24"/>
    </row>
    <row r="5" spans="1:12" ht="12.75">
      <c r="A5" s="21"/>
      <c r="B5" s="71" t="s">
        <v>99</v>
      </c>
      <c r="F5" s="31"/>
      <c r="G5" s="33"/>
      <c r="I5" s="31"/>
      <c r="J5" s="33"/>
      <c r="K5" s="6"/>
      <c r="L5" s="6"/>
    </row>
    <row r="6" spans="1:12" ht="12.75">
      <c r="A6" s="73" t="s">
        <v>90</v>
      </c>
      <c r="B6" s="246">
        <v>50.09423337597112</v>
      </c>
      <c r="D6" s="134"/>
      <c r="F6" s="44"/>
      <c r="G6" s="45"/>
      <c r="I6" s="44"/>
      <c r="J6" s="35"/>
      <c r="K6" s="6"/>
      <c r="L6" s="6"/>
    </row>
    <row r="7" spans="1:12" ht="12.75">
      <c r="A7" s="74" t="s">
        <v>91</v>
      </c>
      <c r="B7" s="247">
        <v>35.986668812379044</v>
      </c>
      <c r="D7" s="134"/>
      <c r="F7" s="44"/>
      <c r="G7" s="45"/>
      <c r="I7" s="44"/>
      <c r="J7" s="35"/>
      <c r="K7" s="6"/>
      <c r="L7" s="6"/>
    </row>
    <row r="8" spans="1:12" ht="12.75">
      <c r="A8" s="74" t="s">
        <v>92</v>
      </c>
      <c r="B8" s="247">
        <v>24.845351365126586</v>
      </c>
      <c r="D8" s="134"/>
      <c r="F8" s="44"/>
      <c r="G8" s="45"/>
      <c r="I8" s="44"/>
      <c r="J8" s="35"/>
      <c r="K8" s="6"/>
      <c r="L8" s="6"/>
    </row>
    <row r="9" spans="1:12" ht="12.75">
      <c r="A9" s="74" t="s">
        <v>93</v>
      </c>
      <c r="B9" s="247">
        <v>18.067703467240584</v>
      </c>
      <c r="D9" s="134"/>
      <c r="F9" s="44"/>
      <c r="G9" s="45"/>
      <c r="I9" s="44"/>
      <c r="J9" s="35"/>
      <c r="K9" s="6"/>
      <c r="L9" s="6"/>
    </row>
    <row r="10" spans="1:12" ht="12.75">
      <c r="A10" s="74" t="s">
        <v>57</v>
      </c>
      <c r="B10" s="247">
        <v>19.70021998723807</v>
      </c>
      <c r="D10" s="134"/>
      <c r="F10" s="44"/>
      <c r="G10" s="45"/>
      <c r="I10" s="44"/>
      <c r="J10" s="35"/>
      <c r="K10" s="6"/>
      <c r="L10" s="6"/>
    </row>
    <row r="11" spans="1:12" ht="12.75">
      <c r="A11" s="74" t="s">
        <v>89</v>
      </c>
      <c r="B11" s="247">
        <v>8.839206202658264</v>
      </c>
      <c r="D11" s="134"/>
      <c r="F11" s="44"/>
      <c r="G11" s="45"/>
      <c r="I11" s="44"/>
      <c r="J11" s="35"/>
      <c r="K11" s="6"/>
      <c r="L11" s="6"/>
    </row>
    <row r="12" spans="1:12" ht="12.75">
      <c r="A12" s="147" t="s">
        <v>110</v>
      </c>
      <c r="B12" s="238">
        <v>4.812525210983102</v>
      </c>
      <c r="D12" s="134"/>
      <c r="F12" s="32"/>
      <c r="G12" s="46"/>
      <c r="I12" s="31"/>
      <c r="J12" s="31"/>
      <c r="K12" s="6"/>
      <c r="L12" s="6"/>
    </row>
    <row r="13" spans="1:12" ht="12.75">
      <c r="A13" s="90"/>
      <c r="B13" s="46"/>
      <c r="D13" s="134"/>
      <c r="F13" s="32"/>
      <c r="G13" s="46"/>
      <c r="I13" s="31"/>
      <c r="J13" s="31"/>
      <c r="K13" s="6"/>
      <c r="L13" s="6"/>
    </row>
    <row r="14" spans="1:11" s="13" customFormat="1" ht="12.75">
      <c r="A14" s="13" t="s">
        <v>202</v>
      </c>
      <c r="J14" s="80"/>
      <c r="K14" s="85"/>
    </row>
    <row r="15" spans="1:11" s="13" customFormat="1" ht="12.75">
      <c r="A15" s="70" t="s">
        <v>179</v>
      </c>
      <c r="J15" s="80"/>
      <c r="K15" s="85"/>
    </row>
    <row r="16" spans="10:11" s="13" customFormat="1" ht="12.75">
      <c r="J16" s="80"/>
      <c r="K16" s="85"/>
    </row>
    <row r="17" s="13" customFormat="1" ht="12.75">
      <c r="K17" s="85"/>
    </row>
    <row r="18" s="13" customFormat="1" ht="12.75">
      <c r="K18" s="85"/>
    </row>
    <row r="19" spans="10:11" s="13" customFormat="1" ht="12.75">
      <c r="J19" s="88"/>
      <c r="K19" s="85"/>
    </row>
    <row r="20" s="13" customFormat="1" ht="12.75"/>
    <row r="21" s="13" customFormat="1" ht="12.75"/>
    <row r="22" s="13" customFormat="1" ht="12.75"/>
  </sheetData>
  <sheetProtection/>
  <hyperlinks>
    <hyperlink ref="B3" location="Sommaire!A1" display="Retour au sommaire"/>
  </hyperlinks>
  <printOptions/>
  <pageMargins left="0.24" right="0.25" top="1" bottom="1" header="0.4921259845" footer="0.4921259845"/>
  <pageSetup horizontalDpi="600" verticalDpi="600" orientation="landscape" paperSize="9" scale="80" r:id="rId2"/>
  <headerFooter alignWithMargins="0">
    <oddFooter>&amp;C&amp;F
&amp;A&amp;R&amp;D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 khiati</dc:creator>
  <cp:keywords/>
  <dc:description/>
  <cp:lastModifiedBy>Daniel RULFI</cp:lastModifiedBy>
  <cp:lastPrinted>2013-10-16T13:30:05Z</cp:lastPrinted>
  <dcterms:created xsi:type="dcterms:W3CDTF">2010-12-02T14:29:38Z</dcterms:created>
  <dcterms:modified xsi:type="dcterms:W3CDTF">2014-01-30T08:54:16Z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